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\작업\피스피스\청약\안내글\"/>
    </mc:Choice>
  </mc:AlternateContent>
  <bookViews>
    <workbookView xWindow="0" yWindow="0" windowWidth="28800" windowHeight="11595"/>
  </bookViews>
  <sheets>
    <sheet name="청약조견표" sheetId="3" r:id="rId1"/>
  </sheets>
  <definedNames>
    <definedName name="_xlnm.Print_Area" localSheetId="0">청약조견표!$A$1:$G$120</definedName>
  </definedNames>
  <calcPr calcId="162913"/>
</workbook>
</file>

<file path=xl/calcChain.xml><?xml version="1.0" encoding="utf-8"?>
<calcChain xmlns="http://schemas.openxmlformats.org/spreadsheetml/2006/main">
  <c r="J17" i="3" l="1"/>
  <c r="A8" i="3"/>
  <c r="A9" i="3" s="1"/>
  <c r="A10" i="3" s="1"/>
  <c r="A7" i="3"/>
  <c r="A11" i="3" l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B6" i="3" l="1"/>
  <c r="D18" i="3" l="1"/>
  <c r="F18" i="3"/>
  <c r="D6" i="3"/>
  <c r="D7" i="3" l="1"/>
  <c r="F7" i="3"/>
  <c r="D8" i="3"/>
  <c r="F6" i="3"/>
  <c r="F8" i="3" l="1"/>
  <c r="D9" i="3"/>
  <c r="F9" i="3" l="1"/>
  <c r="D10" i="3"/>
  <c r="F10" i="3" l="1"/>
  <c r="D11" i="3" l="1"/>
  <c r="F11" i="3"/>
  <c r="D12" i="3" l="1"/>
  <c r="F12" i="3"/>
  <c r="F13" i="3" l="1"/>
  <c r="D13" i="3"/>
  <c r="F14" i="3" l="1"/>
  <c r="D14" i="3"/>
  <c r="D15" i="3" l="1"/>
  <c r="F15" i="3"/>
  <c r="D16" i="3" l="1"/>
  <c r="F16" i="3"/>
  <c r="F17" i="3" l="1"/>
  <c r="D17" i="3"/>
  <c r="D19" i="3" l="1"/>
  <c r="F19" i="3"/>
  <c r="A60" i="3" l="1"/>
  <c r="D20" i="3"/>
  <c r="F20" i="3"/>
  <c r="A61" i="3" l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D21" i="3"/>
  <c r="F21" i="3"/>
  <c r="F63" i="3" l="1"/>
  <c r="F64" i="3"/>
  <c r="D22" i="3"/>
  <c r="F22" i="3"/>
  <c r="F65" i="3" l="1"/>
  <c r="D23" i="3"/>
  <c r="F23" i="3"/>
  <c r="F66" i="3" l="1"/>
  <c r="D24" i="3"/>
  <c r="F24" i="3"/>
  <c r="F67" i="3" l="1"/>
  <c r="F25" i="3"/>
  <c r="D25" i="3"/>
  <c r="F68" i="3" l="1"/>
  <c r="F26" i="3"/>
  <c r="D26" i="3"/>
  <c r="F69" i="3" l="1"/>
  <c r="D27" i="3"/>
  <c r="F27" i="3"/>
  <c r="F70" i="3" l="1"/>
  <c r="F28" i="3"/>
  <c r="D28" i="3"/>
  <c r="F71" i="3" l="1"/>
  <c r="F29" i="3"/>
  <c r="D29" i="3"/>
  <c r="F72" i="3" l="1"/>
  <c r="F30" i="3"/>
  <c r="D30" i="3"/>
  <c r="F73" i="3" l="1"/>
  <c r="F31" i="3"/>
  <c r="D31" i="3"/>
  <c r="F74" i="3" l="1"/>
  <c r="F32" i="3"/>
  <c r="D32" i="3"/>
  <c r="F75" i="3" l="1"/>
  <c r="F33" i="3"/>
  <c r="D33" i="3"/>
  <c r="F76" i="3" l="1"/>
  <c r="F34" i="3"/>
  <c r="D34" i="3"/>
  <c r="F77" i="3" l="1"/>
  <c r="F35" i="3"/>
  <c r="D35" i="3"/>
  <c r="F78" i="3" l="1"/>
  <c r="F36" i="3"/>
  <c r="D36" i="3"/>
  <c r="F79" i="3" l="1"/>
  <c r="F37" i="3"/>
  <c r="D37" i="3"/>
  <c r="F80" i="3" l="1"/>
  <c r="F38" i="3"/>
  <c r="D38" i="3"/>
  <c r="F81" i="3" l="1"/>
  <c r="F39" i="3"/>
  <c r="D39" i="3"/>
  <c r="F82" i="3" l="1"/>
  <c r="F40" i="3"/>
  <c r="D40" i="3"/>
  <c r="F83" i="3" l="1"/>
  <c r="F41" i="3"/>
  <c r="D41" i="3"/>
  <c r="F84" i="3" l="1"/>
  <c r="F42" i="3"/>
  <c r="D42" i="3"/>
  <c r="F85" i="3" l="1"/>
  <c r="F43" i="3"/>
  <c r="D43" i="3"/>
  <c r="F86" i="3" l="1"/>
  <c r="F44" i="3"/>
  <c r="D44" i="3"/>
  <c r="F87" i="3" l="1"/>
  <c r="F45" i="3"/>
  <c r="D45" i="3"/>
  <c r="F88" i="3" l="1"/>
  <c r="F46" i="3"/>
  <c r="D46" i="3"/>
  <c r="F89" i="3" l="1"/>
  <c r="F47" i="3"/>
  <c r="D47" i="3"/>
  <c r="F90" i="3" l="1"/>
  <c r="F48" i="3"/>
  <c r="D48" i="3"/>
  <c r="F91" i="3" l="1"/>
  <c r="F49" i="3"/>
  <c r="D49" i="3"/>
  <c r="F92" i="3" l="1"/>
  <c r="F50" i="3"/>
  <c r="D50" i="3"/>
  <c r="F51" i="3" l="1"/>
  <c r="D51" i="3"/>
  <c r="F52" i="3" l="1"/>
  <c r="D52" i="3"/>
  <c r="F53" i="3" l="1"/>
  <c r="D53" i="3"/>
  <c r="F54" i="3" l="1"/>
  <c r="D54" i="3"/>
  <c r="F55" i="3" l="1"/>
  <c r="D55" i="3"/>
  <c r="F56" i="3" l="1"/>
  <c r="D56" i="3"/>
  <c r="F57" i="3" l="1"/>
  <c r="D57" i="3"/>
  <c r="F58" i="3" l="1"/>
  <c r="D58" i="3"/>
  <c r="F59" i="3" l="1"/>
  <c r="D59" i="3"/>
  <c r="F60" i="3" l="1"/>
  <c r="D60" i="3"/>
  <c r="F61" i="3" l="1"/>
  <c r="D61" i="3"/>
  <c r="D62" i="3" l="1"/>
  <c r="F62" i="3"/>
  <c r="D63" i="3" l="1"/>
  <c r="D64" i="3" l="1"/>
  <c r="D65" i="3" l="1"/>
  <c r="D66" i="3" l="1"/>
  <c r="D67" i="3" l="1"/>
  <c r="D68" i="3" l="1"/>
  <c r="D69" i="3" l="1"/>
  <c r="D70" i="3" l="1"/>
  <c r="D71" i="3" l="1"/>
  <c r="D72" i="3" l="1"/>
  <c r="D73" i="3" l="1"/>
  <c r="D74" i="3" l="1"/>
  <c r="D75" i="3" l="1"/>
  <c r="D76" i="3" l="1"/>
  <c r="D77" i="3" l="1"/>
  <c r="D78" i="3" l="1"/>
  <c r="D79" i="3" l="1"/>
  <c r="D80" i="3" l="1"/>
  <c r="D81" i="3" l="1"/>
  <c r="D82" i="3" l="1"/>
  <c r="D83" i="3" l="1"/>
  <c r="D84" i="3" l="1"/>
  <c r="D85" i="3" l="1"/>
  <c r="D86" i="3" l="1"/>
  <c r="D87" i="3" l="1"/>
  <c r="D88" i="3" l="1"/>
  <c r="D89" i="3" l="1"/>
  <c r="D90" i="3" l="1"/>
  <c r="D91" i="3" l="1"/>
  <c r="D92" i="3" l="1"/>
  <c r="D93" i="3" l="1"/>
  <c r="D94" i="3" l="1"/>
  <c r="D95" i="3" l="1"/>
  <c r="D96" i="3" l="1"/>
  <c r="D97" i="3" l="1"/>
  <c r="D98" i="3" l="1"/>
  <c r="D99" i="3" l="1"/>
  <c r="D100" i="3" l="1"/>
  <c r="D101" i="3" l="1"/>
  <c r="D102" i="3" l="1"/>
  <c r="D103" i="3" l="1"/>
  <c r="D104" i="3" l="1"/>
  <c r="D105" i="3" l="1"/>
  <c r="D106" i="3" l="1"/>
  <c r="D107" i="3" l="1"/>
  <c r="D108" i="3" l="1"/>
  <c r="D109" i="3" l="1"/>
  <c r="D110" i="3" l="1"/>
  <c r="D111" i="3" l="1"/>
  <c r="D112" i="3" l="1"/>
  <c r="D113" i="3" l="1"/>
  <c r="D114" i="3" l="1"/>
  <c r="D115" i="3" l="1"/>
  <c r="D116" i="3" l="1"/>
  <c r="D117" i="3" l="1"/>
  <c r="D118" i="3" l="1"/>
  <c r="D119" i="3" l="1"/>
  <c r="D120" i="3" l="1"/>
</calcChain>
</file>

<file path=xl/sharedStrings.xml><?xml version="1.0" encoding="utf-8"?>
<sst xmlns="http://schemas.openxmlformats.org/spreadsheetml/2006/main" count="23" uniqueCount="21">
  <si>
    <t>단가</t>
    <phoneticPr fontId="20" type="noConversion"/>
  </si>
  <si>
    <t>증거금율</t>
    <phoneticPr fontId="20" type="noConversion"/>
  </si>
  <si>
    <t>청약증거금</t>
    <phoneticPr fontId="20" type="noConversion"/>
  </si>
  <si>
    <t>우대</t>
    <phoneticPr fontId="20" type="noConversion"/>
  </si>
  <si>
    <t>일반</t>
    <phoneticPr fontId="20" type="noConversion"/>
  </si>
  <si>
    <t>일반 그룹</t>
    <phoneticPr fontId="20" type="noConversion"/>
  </si>
  <si>
    <t>우대 그룹</t>
    <phoneticPr fontId="20" type="noConversion"/>
  </si>
  <si>
    <t>발행가액</t>
    <phoneticPr fontId="20" type="noConversion"/>
  </si>
  <si>
    <t>청약단위</t>
  </si>
  <si>
    <t>청약주식수(주)</t>
    <phoneticPr fontId="20" type="noConversion"/>
  </si>
  <si>
    <r>
      <t>【</t>
    </r>
    <r>
      <rPr>
        <b/>
        <sz val="11"/>
        <color rgb="FF000000"/>
        <rFont val="맑은 고딕"/>
        <family val="3"/>
        <charset val="129"/>
        <scheme val="major"/>
      </rPr>
      <t> 미래에셋증권㈜의 일반청약자 청약단위</t>
    </r>
    <r>
      <rPr>
        <sz val="11"/>
        <color rgb="FF000000"/>
        <rFont val="맑은 고딕"/>
        <family val="3"/>
        <charset val="129"/>
        <scheme val="major"/>
      </rPr>
      <t> 】</t>
    </r>
    <phoneticPr fontId="20" type="noConversion"/>
  </si>
  <si>
    <t>청약주식수</t>
  </si>
  <si>
    <t>- 청약단위는 종목에 따라 다를 수 있습니다.</t>
    <phoneticPr fontId="20" type="noConversion"/>
  </si>
  <si>
    <t>100주 초과 ~ 5,000주 이하</t>
    <phoneticPr fontId="20" type="noConversion"/>
  </si>
  <si>
    <t>5,000주 초과 ~ 10,000주 이하</t>
    <phoneticPr fontId="20" type="noConversion"/>
  </si>
  <si>
    <t>- 전자공시시스템에 공시된 피스피스스튜디오 주식회사 증권신고서에서 발췌</t>
    <phoneticPr fontId="20" type="noConversion"/>
  </si>
  <si>
    <t>10,000주 초과 ~ 30,000주 이하</t>
    <phoneticPr fontId="20" type="noConversion"/>
  </si>
  <si>
    <t>30,000주 초과</t>
    <phoneticPr fontId="20" type="noConversion"/>
  </si>
  <si>
    <t>20주 이상 ~ 100주 이하</t>
    <phoneticPr fontId="20" type="noConversion"/>
  </si>
  <si>
    <t>피스피스스튜디오 주식회사</t>
    <phoneticPr fontId="20" type="noConversion"/>
  </si>
  <si>
    <t>청약일 2026년 5월 26일(화) ~ 27일(수)     환불일 : 2026년 5월 29일(금)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</si>
</sst>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0\ &quot;원&quot;"/>
    <numFmt numFmtId="177" formatCode="#,##0_ "/>
    <numFmt numFmtId="178" formatCode="#,##0&quot;주&quot;"/>
  </numFmts>
  <fonts count="29">
    <font>
      <sz val="9"/>
      <name val="Arial"/>
      <family val="2"/>
    </font>
    <font>
      <sz val="9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471B3"/>
        <bgColor indexed="64"/>
      </patternFill>
    </fill>
    <fill>
      <patternFill patternType="solid">
        <fgColor rgb="FFC7DFF4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7" borderId="1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20" borderId="9" applyNumberFormat="0" applyAlignment="0" applyProtection="0">
      <alignment vertical="center"/>
    </xf>
  </cellStyleXfs>
  <cellXfs count="35"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2" fillId="0" borderId="0" xfId="0" applyFont="1">
      <alignment vertical="center"/>
    </xf>
    <xf numFmtId="0" fontId="22" fillId="24" borderId="0" xfId="0" applyFont="1" applyFill="1">
      <alignment vertical="center"/>
    </xf>
    <xf numFmtId="9" fontId="21" fillId="0" borderId="10" xfId="0" applyNumberFormat="1" applyFont="1" applyBorder="1" applyAlignment="1">
      <alignment horizontal="center" vertical="center" shrinkToFit="1"/>
    </xf>
    <xf numFmtId="0" fontId="22" fillId="0" borderId="0" xfId="0" applyFont="1" applyFill="1">
      <alignment vertical="center"/>
    </xf>
    <xf numFmtId="177" fontId="22" fillId="26" borderId="10" xfId="0" applyNumberFormat="1" applyFont="1" applyFill="1" applyBorder="1" applyAlignment="1">
      <alignment horizontal="right" vertical="center"/>
    </xf>
    <xf numFmtId="41" fontId="21" fillId="0" borderId="10" xfId="32" applyFont="1" applyFill="1" applyBorder="1" applyAlignment="1">
      <alignment horizontal="center" vertical="center"/>
    </xf>
    <xf numFmtId="177" fontId="22" fillId="29" borderId="10" xfId="0" applyNumberFormat="1" applyFont="1" applyFill="1" applyBorder="1" applyAlignment="1">
      <alignment horizontal="right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6" fillId="0" borderId="0" xfId="0" applyFont="1">
      <alignment vertical="center"/>
    </xf>
    <xf numFmtId="41" fontId="26" fillId="0" borderId="0" xfId="32" applyFont="1">
      <alignment vertical="center"/>
    </xf>
    <xf numFmtId="0" fontId="26" fillId="0" borderId="0" xfId="0" applyFont="1" applyAlignme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28" fillId="30" borderId="10" xfId="0" applyFont="1" applyFill="1" applyBorder="1" applyAlignment="1">
      <alignment horizontal="center" vertical="center" wrapText="1"/>
    </xf>
    <xf numFmtId="0" fontId="21" fillId="0" borderId="0" xfId="0" quotePrefix="1" applyFont="1">
      <alignment vertical="center"/>
    </xf>
    <xf numFmtId="3" fontId="22" fillId="0" borderId="0" xfId="0" applyNumberFormat="1" applyFont="1">
      <alignment vertical="center"/>
    </xf>
    <xf numFmtId="177" fontId="21" fillId="31" borderId="10" xfId="0" applyNumberFormat="1" applyFont="1" applyFill="1" applyBorder="1" applyAlignment="1">
      <alignment horizontal="center" vertical="center" shrinkToFit="1"/>
    </xf>
    <xf numFmtId="0" fontId="22" fillId="31" borderId="10" xfId="0" applyFont="1" applyFill="1" applyBorder="1">
      <alignment vertical="center"/>
    </xf>
    <xf numFmtId="9" fontId="21" fillId="0" borderId="12" xfId="0" applyNumberFormat="1" applyFont="1" applyBorder="1" applyAlignment="1">
      <alignment horizontal="center" vertical="center" shrinkToFit="1"/>
    </xf>
    <xf numFmtId="9" fontId="21" fillId="0" borderId="11" xfId="0" applyNumberFormat="1" applyFont="1" applyBorder="1" applyAlignment="1">
      <alignment horizontal="center" vertical="center" shrinkToFit="1"/>
    </xf>
    <xf numFmtId="0" fontId="22" fillId="0" borderId="0" xfId="0" applyFont="1" applyBorder="1">
      <alignment vertical="center"/>
    </xf>
    <xf numFmtId="0" fontId="22" fillId="32" borderId="0" xfId="0" applyFont="1" applyFill="1">
      <alignment vertical="center"/>
    </xf>
    <xf numFmtId="178" fontId="27" fillId="0" borderId="10" xfId="0" applyNumberFormat="1" applyFont="1" applyBorder="1" applyAlignment="1">
      <alignment horizontal="center" vertical="center" wrapText="1"/>
    </xf>
    <xf numFmtId="0" fontId="23" fillId="27" borderId="10" xfId="0" applyFont="1" applyFill="1" applyBorder="1" applyAlignment="1">
      <alignment horizontal="center" vertical="center"/>
    </xf>
    <xf numFmtId="0" fontId="21" fillId="28" borderId="10" xfId="0" applyFont="1" applyFill="1" applyBorder="1" applyAlignment="1">
      <alignment horizontal="center" vertical="center"/>
    </xf>
    <xf numFmtId="0" fontId="22" fillId="28" borderId="10" xfId="0" applyFont="1" applyFill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/>
    </xf>
    <xf numFmtId="0" fontId="21" fillId="25" borderId="11" xfId="0" applyFont="1" applyFill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/>
    </xf>
    <xf numFmtId="176" fontId="21" fillId="25" borderId="12" xfId="0" applyNumberFormat="1" applyFont="1" applyFill="1" applyBorder="1" applyAlignment="1">
      <alignment horizontal="left" vertical="center"/>
    </xf>
    <xf numFmtId="176" fontId="21" fillId="25" borderId="13" xfId="0" applyNumberFormat="1" applyFont="1" applyFill="1" applyBorder="1" applyAlignment="1">
      <alignment horizontal="left" vertical="center"/>
    </xf>
  </cellXfs>
  <cellStyles count="43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1"/>
  <sheetViews>
    <sheetView tabSelected="1" view="pageBreakPreview" zoomScaleNormal="100" zoomScaleSheetLayoutView="100" workbookViewId="0">
      <selection sqref="A1:F1"/>
    </sheetView>
  </sheetViews>
  <sheetFormatPr defaultColWidth="9.140625" defaultRowHeight="16.5"/>
  <cols>
    <col min="1" max="1" width="18.42578125" style="1" bestFit="1" customWidth="1"/>
    <col min="2" max="3" width="10.7109375" style="2" customWidth="1"/>
    <col min="4" max="4" width="23" style="2" customWidth="1"/>
    <col min="5" max="5" width="10.7109375" style="2" customWidth="1"/>
    <col min="6" max="6" width="24.85546875" style="5" customWidth="1"/>
    <col min="7" max="7" width="7" style="2" customWidth="1"/>
    <col min="8" max="8" width="9.140625" style="2"/>
    <col min="9" max="9" width="55.140625" style="2" bestFit="1" customWidth="1"/>
    <col min="10" max="10" width="11.5703125" style="2" bestFit="1" customWidth="1"/>
    <col min="11" max="16384" width="9.140625" style="2"/>
  </cols>
  <sheetData>
    <row r="1" spans="1:11" s="3" customFormat="1" ht="24" customHeight="1">
      <c r="A1" s="26" t="s">
        <v>19</v>
      </c>
      <c r="B1" s="26"/>
      <c r="C1" s="26"/>
      <c r="D1" s="26"/>
      <c r="E1" s="26"/>
      <c r="F1" s="26"/>
    </row>
    <row r="2" spans="1:11" s="3" customFormat="1" ht="24" customHeight="1">
      <c r="A2" s="31" t="s">
        <v>7</v>
      </c>
      <c r="B2" s="32"/>
      <c r="C2" s="32"/>
      <c r="D2" s="32"/>
      <c r="E2" s="33">
        <v>21500</v>
      </c>
      <c r="F2" s="34"/>
    </row>
    <row r="3" spans="1:11" ht="24" customHeight="1">
      <c r="A3" s="27" t="s">
        <v>20</v>
      </c>
      <c r="B3" s="28"/>
      <c r="C3" s="28"/>
      <c r="D3" s="28"/>
      <c r="E3" s="28"/>
      <c r="F3" s="28"/>
    </row>
    <row r="4" spans="1:11">
      <c r="A4" s="29" t="s">
        <v>9</v>
      </c>
      <c r="B4" s="29" t="s">
        <v>0</v>
      </c>
      <c r="C4" s="30" t="s">
        <v>6</v>
      </c>
      <c r="D4" s="30"/>
      <c r="E4" s="30" t="s">
        <v>5</v>
      </c>
      <c r="F4" s="30"/>
      <c r="I4" s="11" t="s">
        <v>10</v>
      </c>
      <c r="J4" s="14"/>
    </row>
    <row r="5" spans="1:11">
      <c r="A5" s="29"/>
      <c r="B5" s="29"/>
      <c r="C5" s="9" t="s">
        <v>1</v>
      </c>
      <c r="D5" s="10" t="s">
        <v>2</v>
      </c>
      <c r="E5" s="9" t="s">
        <v>1</v>
      </c>
      <c r="F5" s="10" t="s">
        <v>2</v>
      </c>
      <c r="I5" s="16" t="s">
        <v>11</v>
      </c>
      <c r="J5" s="16" t="s">
        <v>8</v>
      </c>
    </row>
    <row r="6" spans="1:11">
      <c r="A6" s="7">
        <v>20</v>
      </c>
      <c r="B6" s="19">
        <f>E2</f>
        <v>21500</v>
      </c>
      <c r="C6" s="4">
        <v>0.5</v>
      </c>
      <c r="D6" s="8">
        <f>A6*$B$6*$C$6</f>
        <v>215000</v>
      </c>
      <c r="E6" s="4">
        <v>0.5</v>
      </c>
      <c r="F6" s="6">
        <f t="shared" ref="F6:F24" si="0">A6*$B$6*$E$6</f>
        <v>215000</v>
      </c>
      <c r="I6" s="15" t="s">
        <v>18</v>
      </c>
      <c r="J6" s="25">
        <v>20</v>
      </c>
    </row>
    <row r="7" spans="1:11">
      <c r="A7" s="7">
        <f>A6+20</f>
        <v>40</v>
      </c>
      <c r="B7" s="19"/>
      <c r="C7" s="4"/>
      <c r="D7" s="8">
        <f t="shared" ref="D7:D24" si="1">A7*$B$6*$C$6</f>
        <v>430000</v>
      </c>
      <c r="E7" s="4"/>
      <c r="F7" s="6">
        <f t="shared" si="0"/>
        <v>430000</v>
      </c>
      <c r="I7" s="15" t="s">
        <v>13</v>
      </c>
      <c r="J7" s="25">
        <v>100</v>
      </c>
    </row>
    <row r="8" spans="1:11">
      <c r="A8" s="7">
        <f t="shared" ref="A8:A10" si="2">A7+20</f>
        <v>60</v>
      </c>
      <c r="B8" s="19"/>
      <c r="C8" s="4"/>
      <c r="D8" s="8">
        <f t="shared" si="1"/>
        <v>645000</v>
      </c>
      <c r="E8" s="4"/>
      <c r="F8" s="6">
        <f t="shared" si="0"/>
        <v>645000</v>
      </c>
      <c r="I8" s="15" t="s">
        <v>14</v>
      </c>
      <c r="J8" s="25">
        <v>200</v>
      </c>
    </row>
    <row r="9" spans="1:11">
      <c r="A9" s="7">
        <f t="shared" si="2"/>
        <v>80</v>
      </c>
      <c r="B9" s="19"/>
      <c r="C9" s="4"/>
      <c r="D9" s="8">
        <f t="shared" si="1"/>
        <v>860000</v>
      </c>
      <c r="E9" s="4"/>
      <c r="F9" s="6">
        <f t="shared" si="0"/>
        <v>860000</v>
      </c>
      <c r="I9" s="15" t="s">
        <v>16</v>
      </c>
      <c r="J9" s="25">
        <v>500</v>
      </c>
    </row>
    <row r="10" spans="1:11">
      <c r="A10" s="7">
        <f t="shared" si="2"/>
        <v>100</v>
      </c>
      <c r="B10" s="19"/>
      <c r="C10" s="4"/>
      <c r="D10" s="8">
        <f t="shared" si="1"/>
        <v>1075000</v>
      </c>
      <c r="E10" s="4"/>
      <c r="F10" s="6">
        <f t="shared" si="0"/>
        <v>1075000</v>
      </c>
      <c r="I10" s="15" t="s">
        <v>17</v>
      </c>
      <c r="J10" s="25">
        <v>1000</v>
      </c>
      <c r="K10"/>
    </row>
    <row r="11" spans="1:11">
      <c r="A11" s="7">
        <f>A10+100</f>
        <v>200</v>
      </c>
      <c r="B11" s="19"/>
      <c r="C11" s="4"/>
      <c r="D11" s="8">
        <f t="shared" si="1"/>
        <v>2150000</v>
      </c>
      <c r="E11" s="4"/>
      <c r="F11" s="6">
        <f t="shared" si="0"/>
        <v>2150000</v>
      </c>
      <c r="I11"/>
      <c r="J11"/>
      <c r="K11"/>
    </row>
    <row r="12" spans="1:11">
      <c r="A12" s="7">
        <f t="shared" ref="A12:A59" si="3">A11+100</f>
        <v>300</v>
      </c>
      <c r="B12" s="19"/>
      <c r="C12" s="4"/>
      <c r="D12" s="8">
        <f t="shared" si="1"/>
        <v>3225000</v>
      </c>
      <c r="E12" s="4"/>
      <c r="F12" s="6">
        <f t="shared" si="0"/>
        <v>3225000</v>
      </c>
    </row>
    <row r="13" spans="1:11">
      <c r="A13" s="7">
        <f t="shared" si="3"/>
        <v>400</v>
      </c>
      <c r="B13" s="19"/>
      <c r="C13" s="4"/>
      <c r="D13" s="8">
        <f t="shared" si="1"/>
        <v>4300000</v>
      </c>
      <c r="E13" s="4"/>
      <c r="F13" s="6">
        <f t="shared" si="0"/>
        <v>4300000</v>
      </c>
      <c r="I13" s="17" t="s">
        <v>15</v>
      </c>
    </row>
    <row r="14" spans="1:11">
      <c r="A14" s="7">
        <f t="shared" si="3"/>
        <v>500</v>
      </c>
      <c r="B14" s="19"/>
      <c r="C14" s="4"/>
      <c r="D14" s="8">
        <f t="shared" ref="D14" si="4">A14*$B$6*$C$6</f>
        <v>5375000</v>
      </c>
      <c r="E14" s="4"/>
      <c r="F14" s="6">
        <f t="shared" ref="F14" si="5">A14*$B$6*$E$6</f>
        <v>5375000</v>
      </c>
      <c r="I14" s="17" t="s">
        <v>12</v>
      </c>
    </row>
    <row r="15" spans="1:11">
      <c r="A15" s="7">
        <f t="shared" si="3"/>
        <v>600</v>
      </c>
      <c r="B15" s="19"/>
      <c r="C15" s="4"/>
      <c r="D15" s="8">
        <f t="shared" si="1"/>
        <v>6450000</v>
      </c>
      <c r="E15" s="4"/>
      <c r="F15" s="6">
        <f t="shared" si="0"/>
        <v>6450000</v>
      </c>
      <c r="I15" s="17"/>
    </row>
    <row r="16" spans="1:11">
      <c r="A16" s="7">
        <f t="shared" si="3"/>
        <v>700</v>
      </c>
      <c r="B16" s="19"/>
      <c r="C16" s="4"/>
      <c r="D16" s="8">
        <f t="shared" si="1"/>
        <v>7525000</v>
      </c>
      <c r="E16" s="4"/>
      <c r="F16" s="6">
        <f t="shared" si="0"/>
        <v>7525000</v>
      </c>
    </row>
    <row r="17" spans="1:10">
      <c r="A17" s="7">
        <f t="shared" si="3"/>
        <v>800</v>
      </c>
      <c r="B17" s="19"/>
      <c r="C17" s="4"/>
      <c r="D17" s="8">
        <f t="shared" si="1"/>
        <v>8600000</v>
      </c>
      <c r="E17" s="4"/>
      <c r="F17" s="6">
        <f t="shared" si="0"/>
        <v>8600000</v>
      </c>
      <c r="I17" s="12" t="s">
        <v>3</v>
      </c>
      <c r="J17" s="13">
        <f>J18*2</f>
        <v>28000</v>
      </c>
    </row>
    <row r="18" spans="1:10" s="5" customFormat="1">
      <c r="A18" s="7">
        <f t="shared" si="3"/>
        <v>900</v>
      </c>
      <c r="B18" s="19"/>
      <c r="C18" s="4"/>
      <c r="D18" s="8">
        <f t="shared" si="1"/>
        <v>9675000</v>
      </c>
      <c r="E18" s="4"/>
      <c r="F18" s="6">
        <f t="shared" si="0"/>
        <v>9675000</v>
      </c>
      <c r="G18" s="2"/>
      <c r="I18" s="12" t="s">
        <v>4</v>
      </c>
      <c r="J18" s="13">
        <v>14000</v>
      </c>
    </row>
    <row r="19" spans="1:10">
      <c r="A19" s="7">
        <f t="shared" si="3"/>
        <v>1000</v>
      </c>
      <c r="B19" s="19"/>
      <c r="C19" s="4"/>
      <c r="D19" s="8">
        <f t="shared" si="1"/>
        <v>10750000</v>
      </c>
      <c r="E19" s="4"/>
      <c r="F19" s="6">
        <f t="shared" si="0"/>
        <v>10750000</v>
      </c>
    </row>
    <row r="20" spans="1:10">
      <c r="A20" s="7">
        <f t="shared" si="3"/>
        <v>1100</v>
      </c>
      <c r="B20" s="19"/>
      <c r="C20" s="4"/>
      <c r="D20" s="8">
        <f t="shared" si="1"/>
        <v>11825000</v>
      </c>
      <c r="E20" s="4"/>
      <c r="F20" s="6">
        <f t="shared" si="0"/>
        <v>11825000</v>
      </c>
      <c r="I20" s="5"/>
      <c r="J20" s="5"/>
    </row>
    <row r="21" spans="1:10">
      <c r="A21" s="7">
        <f t="shared" si="3"/>
        <v>1200</v>
      </c>
      <c r="B21" s="19"/>
      <c r="C21" s="4"/>
      <c r="D21" s="8">
        <f t="shared" si="1"/>
        <v>12900000</v>
      </c>
      <c r="E21" s="4"/>
      <c r="F21" s="6">
        <f t="shared" si="0"/>
        <v>12900000</v>
      </c>
    </row>
    <row r="22" spans="1:10">
      <c r="A22" s="7">
        <f t="shared" si="3"/>
        <v>1300</v>
      </c>
      <c r="B22" s="19"/>
      <c r="C22" s="4"/>
      <c r="D22" s="8">
        <f t="shared" si="1"/>
        <v>13975000</v>
      </c>
      <c r="E22" s="4"/>
      <c r="F22" s="6">
        <f t="shared" si="0"/>
        <v>13975000</v>
      </c>
      <c r="I22" s="18"/>
    </row>
    <row r="23" spans="1:10">
      <c r="A23" s="7">
        <f t="shared" si="3"/>
        <v>1400</v>
      </c>
      <c r="B23" s="19"/>
      <c r="C23" s="4"/>
      <c r="D23" s="8">
        <f t="shared" si="1"/>
        <v>15050000</v>
      </c>
      <c r="E23" s="4"/>
      <c r="F23" s="6">
        <f t="shared" si="0"/>
        <v>15050000</v>
      </c>
    </row>
    <row r="24" spans="1:10">
      <c r="A24" s="7">
        <f t="shared" si="3"/>
        <v>1500</v>
      </c>
      <c r="B24" s="19"/>
      <c r="C24" s="4"/>
      <c r="D24" s="8">
        <f t="shared" si="1"/>
        <v>16125000</v>
      </c>
      <c r="E24" s="4"/>
      <c r="F24" s="6">
        <f t="shared" si="0"/>
        <v>16125000</v>
      </c>
    </row>
    <row r="25" spans="1:10">
      <c r="A25" s="7">
        <f t="shared" si="3"/>
        <v>1600</v>
      </c>
      <c r="B25" s="19"/>
      <c r="C25" s="4"/>
      <c r="D25" s="8">
        <f t="shared" ref="D25:D44" si="6">A25*$B$6*$C$6</f>
        <v>17200000</v>
      </c>
      <c r="E25" s="4"/>
      <c r="F25" s="6">
        <f t="shared" ref="F25:F88" si="7">A25*$B$6*$E$6</f>
        <v>17200000</v>
      </c>
    </row>
    <row r="26" spans="1:10">
      <c r="A26" s="7">
        <f t="shared" si="3"/>
        <v>1700</v>
      </c>
      <c r="B26" s="19"/>
      <c r="C26" s="4"/>
      <c r="D26" s="8">
        <f t="shared" si="6"/>
        <v>18275000</v>
      </c>
      <c r="E26" s="4"/>
      <c r="F26" s="6">
        <f t="shared" si="7"/>
        <v>18275000</v>
      </c>
    </row>
    <row r="27" spans="1:10">
      <c r="A27" s="7">
        <f t="shared" si="3"/>
        <v>1800</v>
      </c>
      <c r="B27" s="19"/>
      <c r="C27" s="4"/>
      <c r="D27" s="8">
        <f t="shared" si="6"/>
        <v>19350000</v>
      </c>
      <c r="E27" s="4"/>
      <c r="F27" s="6">
        <f t="shared" si="7"/>
        <v>19350000</v>
      </c>
    </row>
    <row r="28" spans="1:10">
      <c r="A28" s="7">
        <f t="shared" si="3"/>
        <v>1900</v>
      </c>
      <c r="B28" s="19"/>
      <c r="C28" s="4"/>
      <c r="D28" s="8">
        <f t="shared" si="6"/>
        <v>20425000</v>
      </c>
      <c r="E28" s="4"/>
      <c r="F28" s="6">
        <f t="shared" si="7"/>
        <v>20425000</v>
      </c>
    </row>
    <row r="29" spans="1:10">
      <c r="A29" s="7">
        <f t="shared" si="3"/>
        <v>2000</v>
      </c>
      <c r="B29" s="19"/>
      <c r="C29" s="4"/>
      <c r="D29" s="8">
        <f t="shared" si="6"/>
        <v>21500000</v>
      </c>
      <c r="E29" s="4"/>
      <c r="F29" s="6">
        <f t="shared" si="7"/>
        <v>21500000</v>
      </c>
    </row>
    <row r="30" spans="1:10">
      <c r="A30" s="7">
        <f t="shared" si="3"/>
        <v>2100</v>
      </c>
      <c r="B30" s="19"/>
      <c r="C30" s="4"/>
      <c r="D30" s="8">
        <f t="shared" si="6"/>
        <v>22575000</v>
      </c>
      <c r="E30" s="4"/>
      <c r="F30" s="6">
        <f t="shared" si="7"/>
        <v>22575000</v>
      </c>
    </row>
    <row r="31" spans="1:10">
      <c r="A31" s="7">
        <f t="shared" si="3"/>
        <v>2200</v>
      </c>
      <c r="B31" s="19"/>
      <c r="C31" s="4"/>
      <c r="D31" s="8">
        <f t="shared" si="6"/>
        <v>23650000</v>
      </c>
      <c r="E31" s="4"/>
      <c r="F31" s="6">
        <f t="shared" si="7"/>
        <v>23650000</v>
      </c>
    </row>
    <row r="32" spans="1:10">
      <c r="A32" s="7">
        <f t="shared" si="3"/>
        <v>2300</v>
      </c>
      <c r="B32" s="19"/>
      <c r="C32" s="4"/>
      <c r="D32" s="8">
        <f t="shared" si="6"/>
        <v>24725000</v>
      </c>
      <c r="E32" s="4"/>
      <c r="F32" s="6">
        <f t="shared" si="7"/>
        <v>24725000</v>
      </c>
    </row>
    <row r="33" spans="1:7">
      <c r="A33" s="7">
        <f t="shared" si="3"/>
        <v>2400</v>
      </c>
      <c r="B33" s="19"/>
      <c r="C33" s="4"/>
      <c r="D33" s="8">
        <f t="shared" si="6"/>
        <v>25800000</v>
      </c>
      <c r="E33" s="4"/>
      <c r="F33" s="6">
        <f t="shared" si="7"/>
        <v>25800000</v>
      </c>
    </row>
    <row r="34" spans="1:7">
      <c r="A34" s="7">
        <f t="shared" si="3"/>
        <v>2500</v>
      </c>
      <c r="B34" s="19"/>
      <c r="C34" s="4"/>
      <c r="D34" s="8">
        <f t="shared" si="6"/>
        <v>26875000</v>
      </c>
      <c r="E34" s="4"/>
      <c r="F34" s="6">
        <f t="shared" si="7"/>
        <v>26875000</v>
      </c>
    </row>
    <row r="35" spans="1:7">
      <c r="A35" s="7">
        <f t="shared" si="3"/>
        <v>2600</v>
      </c>
      <c r="B35" s="19"/>
      <c r="C35" s="4"/>
      <c r="D35" s="8">
        <f t="shared" si="6"/>
        <v>27950000</v>
      </c>
      <c r="E35" s="4"/>
      <c r="F35" s="6">
        <f t="shared" si="7"/>
        <v>27950000</v>
      </c>
    </row>
    <row r="36" spans="1:7">
      <c r="A36" s="7">
        <f t="shared" si="3"/>
        <v>2700</v>
      </c>
      <c r="B36" s="19"/>
      <c r="C36" s="4"/>
      <c r="D36" s="8">
        <f t="shared" si="6"/>
        <v>29025000</v>
      </c>
      <c r="E36" s="4"/>
      <c r="F36" s="6">
        <f t="shared" si="7"/>
        <v>29025000</v>
      </c>
    </row>
    <row r="37" spans="1:7">
      <c r="A37" s="7">
        <f t="shared" si="3"/>
        <v>2800</v>
      </c>
      <c r="B37" s="19"/>
      <c r="C37" s="4"/>
      <c r="D37" s="8">
        <f t="shared" si="6"/>
        <v>30100000</v>
      </c>
      <c r="E37" s="4"/>
      <c r="F37" s="6">
        <f t="shared" si="7"/>
        <v>30100000</v>
      </c>
    </row>
    <row r="38" spans="1:7">
      <c r="A38" s="7">
        <f t="shared" si="3"/>
        <v>2900</v>
      </c>
      <c r="B38" s="19"/>
      <c r="C38" s="4"/>
      <c r="D38" s="8">
        <f t="shared" si="6"/>
        <v>31175000</v>
      </c>
      <c r="E38" s="4"/>
      <c r="F38" s="6">
        <f t="shared" si="7"/>
        <v>31175000</v>
      </c>
    </row>
    <row r="39" spans="1:7">
      <c r="A39" s="7">
        <f t="shared" si="3"/>
        <v>3000</v>
      </c>
      <c r="B39" s="19"/>
      <c r="C39" s="4"/>
      <c r="D39" s="8">
        <f t="shared" si="6"/>
        <v>32250000</v>
      </c>
      <c r="E39" s="4"/>
      <c r="F39" s="6">
        <f t="shared" si="7"/>
        <v>32250000</v>
      </c>
    </row>
    <row r="40" spans="1:7">
      <c r="A40" s="7">
        <f t="shared" si="3"/>
        <v>3100</v>
      </c>
      <c r="B40" s="19"/>
      <c r="C40" s="4"/>
      <c r="D40" s="8">
        <f t="shared" si="6"/>
        <v>33325000</v>
      </c>
      <c r="E40" s="4"/>
      <c r="F40" s="6">
        <f t="shared" si="7"/>
        <v>33325000</v>
      </c>
    </row>
    <row r="41" spans="1:7">
      <c r="A41" s="7">
        <f t="shared" si="3"/>
        <v>3200</v>
      </c>
      <c r="B41" s="19"/>
      <c r="C41" s="4"/>
      <c r="D41" s="8">
        <f t="shared" si="6"/>
        <v>34400000</v>
      </c>
      <c r="E41" s="4"/>
      <c r="F41" s="6">
        <f t="shared" si="7"/>
        <v>34400000</v>
      </c>
    </row>
    <row r="42" spans="1:7" s="24" customFormat="1">
      <c r="A42" s="7">
        <f t="shared" si="3"/>
        <v>3300</v>
      </c>
      <c r="B42" s="19"/>
      <c r="C42" s="4"/>
      <c r="D42" s="8">
        <f t="shared" si="6"/>
        <v>35475000</v>
      </c>
      <c r="E42" s="4"/>
      <c r="F42" s="6">
        <f t="shared" si="7"/>
        <v>35475000</v>
      </c>
      <c r="G42" s="2"/>
    </row>
    <row r="43" spans="1:7">
      <c r="A43" s="7">
        <f t="shared" si="3"/>
        <v>3400</v>
      </c>
      <c r="B43" s="19"/>
      <c r="C43" s="4"/>
      <c r="D43" s="8">
        <f t="shared" si="6"/>
        <v>36550000</v>
      </c>
      <c r="E43" s="4"/>
      <c r="F43" s="6">
        <f t="shared" si="7"/>
        <v>36550000</v>
      </c>
    </row>
    <row r="44" spans="1:7">
      <c r="A44" s="7">
        <f t="shared" si="3"/>
        <v>3500</v>
      </c>
      <c r="B44" s="19"/>
      <c r="C44" s="4"/>
      <c r="D44" s="8">
        <f t="shared" si="6"/>
        <v>37625000</v>
      </c>
      <c r="E44" s="4"/>
      <c r="F44" s="6">
        <f t="shared" si="7"/>
        <v>37625000</v>
      </c>
    </row>
    <row r="45" spans="1:7">
      <c r="A45" s="7">
        <f t="shared" si="3"/>
        <v>3600</v>
      </c>
      <c r="B45" s="19"/>
      <c r="C45" s="4"/>
      <c r="D45" s="8">
        <f t="shared" ref="D45:D54" si="8">A45*$B$6*$C$6</f>
        <v>38700000</v>
      </c>
      <c r="E45" s="4"/>
      <c r="F45" s="6">
        <f t="shared" si="7"/>
        <v>38700000</v>
      </c>
    </row>
    <row r="46" spans="1:7">
      <c r="A46" s="7">
        <f t="shared" si="3"/>
        <v>3700</v>
      </c>
      <c r="B46" s="19"/>
      <c r="C46" s="4"/>
      <c r="D46" s="8">
        <f t="shared" si="8"/>
        <v>39775000</v>
      </c>
      <c r="E46" s="4"/>
      <c r="F46" s="6">
        <f t="shared" si="7"/>
        <v>39775000</v>
      </c>
    </row>
    <row r="47" spans="1:7">
      <c r="A47" s="7">
        <f t="shared" si="3"/>
        <v>3800</v>
      </c>
      <c r="B47" s="19"/>
      <c r="C47" s="4"/>
      <c r="D47" s="8">
        <f t="shared" si="8"/>
        <v>40850000</v>
      </c>
      <c r="E47" s="4"/>
      <c r="F47" s="6">
        <f t="shared" si="7"/>
        <v>40850000</v>
      </c>
    </row>
    <row r="48" spans="1:7">
      <c r="A48" s="7">
        <f t="shared" si="3"/>
        <v>3900</v>
      </c>
      <c r="B48" s="19"/>
      <c r="C48" s="4"/>
      <c r="D48" s="8">
        <f t="shared" si="8"/>
        <v>41925000</v>
      </c>
      <c r="E48" s="4"/>
      <c r="F48" s="6">
        <f t="shared" si="7"/>
        <v>41925000</v>
      </c>
    </row>
    <row r="49" spans="1:7">
      <c r="A49" s="7">
        <f t="shared" si="3"/>
        <v>4000</v>
      </c>
      <c r="B49" s="19"/>
      <c r="C49" s="4"/>
      <c r="D49" s="8">
        <f t="shared" si="8"/>
        <v>43000000</v>
      </c>
      <c r="E49" s="4"/>
      <c r="F49" s="6">
        <f t="shared" si="7"/>
        <v>43000000</v>
      </c>
    </row>
    <row r="50" spans="1:7">
      <c r="A50" s="7">
        <f t="shared" si="3"/>
        <v>4100</v>
      </c>
      <c r="B50" s="19"/>
      <c r="C50" s="4"/>
      <c r="D50" s="8">
        <f t="shared" si="8"/>
        <v>44075000</v>
      </c>
      <c r="E50" s="4"/>
      <c r="F50" s="6">
        <f t="shared" si="7"/>
        <v>44075000</v>
      </c>
    </row>
    <row r="51" spans="1:7" ht="16.7" customHeight="1">
      <c r="A51" s="7">
        <f t="shared" si="3"/>
        <v>4200</v>
      </c>
      <c r="B51" s="19"/>
      <c r="C51" s="4"/>
      <c r="D51" s="8">
        <f t="shared" si="8"/>
        <v>45150000</v>
      </c>
      <c r="E51" s="4"/>
      <c r="F51" s="6">
        <f t="shared" si="7"/>
        <v>45150000</v>
      </c>
    </row>
    <row r="52" spans="1:7">
      <c r="A52" s="7">
        <f t="shared" si="3"/>
        <v>4300</v>
      </c>
      <c r="B52" s="19"/>
      <c r="C52" s="4"/>
      <c r="D52" s="8">
        <f t="shared" si="8"/>
        <v>46225000</v>
      </c>
      <c r="E52" s="4"/>
      <c r="F52" s="6">
        <f t="shared" si="7"/>
        <v>46225000</v>
      </c>
    </row>
    <row r="53" spans="1:7">
      <c r="A53" s="7">
        <f t="shared" si="3"/>
        <v>4400</v>
      </c>
      <c r="B53" s="19"/>
      <c r="C53" s="4"/>
      <c r="D53" s="8">
        <f t="shared" si="8"/>
        <v>47300000</v>
      </c>
      <c r="E53" s="4"/>
      <c r="F53" s="6">
        <f t="shared" si="7"/>
        <v>47300000</v>
      </c>
    </row>
    <row r="54" spans="1:7">
      <c r="A54" s="7">
        <f t="shared" si="3"/>
        <v>4500</v>
      </c>
      <c r="B54" s="19"/>
      <c r="C54" s="4"/>
      <c r="D54" s="8">
        <f t="shared" si="8"/>
        <v>48375000</v>
      </c>
      <c r="E54" s="4"/>
      <c r="F54" s="6">
        <f t="shared" si="7"/>
        <v>48375000</v>
      </c>
    </row>
    <row r="55" spans="1:7">
      <c r="A55" s="7">
        <f t="shared" si="3"/>
        <v>4600</v>
      </c>
      <c r="B55" s="19"/>
      <c r="C55" s="4"/>
      <c r="D55" s="8">
        <f t="shared" ref="D55:D93" si="9">A55*$B$6*$C$6</f>
        <v>49450000</v>
      </c>
      <c r="E55" s="4"/>
      <c r="F55" s="6">
        <f t="shared" si="7"/>
        <v>49450000</v>
      </c>
    </row>
    <row r="56" spans="1:7">
      <c r="A56" s="7">
        <f t="shared" si="3"/>
        <v>4700</v>
      </c>
      <c r="B56" s="19"/>
      <c r="C56" s="4"/>
      <c r="D56" s="8">
        <f t="shared" si="9"/>
        <v>50525000</v>
      </c>
      <c r="E56" s="4"/>
      <c r="F56" s="6">
        <f t="shared" si="7"/>
        <v>50525000</v>
      </c>
    </row>
    <row r="57" spans="1:7">
      <c r="A57" s="7">
        <f t="shared" si="3"/>
        <v>4800</v>
      </c>
      <c r="B57" s="19"/>
      <c r="C57" s="4"/>
      <c r="D57" s="8">
        <f t="shared" si="9"/>
        <v>51600000</v>
      </c>
      <c r="E57" s="4"/>
      <c r="F57" s="6">
        <f t="shared" si="7"/>
        <v>51600000</v>
      </c>
    </row>
    <row r="58" spans="1:7">
      <c r="A58" s="7">
        <f t="shared" si="3"/>
        <v>4900</v>
      </c>
      <c r="B58" s="19"/>
      <c r="C58" s="4"/>
      <c r="D58" s="8">
        <f t="shared" si="9"/>
        <v>52675000</v>
      </c>
      <c r="E58" s="4"/>
      <c r="F58" s="6">
        <f t="shared" si="7"/>
        <v>52675000</v>
      </c>
    </row>
    <row r="59" spans="1:7">
      <c r="A59" s="7">
        <f t="shared" si="3"/>
        <v>5000</v>
      </c>
      <c r="B59" s="19"/>
      <c r="C59" s="4"/>
      <c r="D59" s="8">
        <f t="shared" si="9"/>
        <v>53750000</v>
      </c>
      <c r="E59" s="22"/>
      <c r="F59" s="6">
        <f t="shared" si="7"/>
        <v>53750000</v>
      </c>
    </row>
    <row r="60" spans="1:7">
      <c r="A60" s="7">
        <f>+A59+200</f>
        <v>5200</v>
      </c>
      <c r="B60" s="19"/>
      <c r="C60" s="4"/>
      <c r="D60" s="8">
        <f t="shared" si="9"/>
        <v>55900000</v>
      </c>
      <c r="E60" s="22"/>
      <c r="F60" s="6">
        <f t="shared" si="7"/>
        <v>55900000</v>
      </c>
    </row>
    <row r="61" spans="1:7">
      <c r="A61" s="7">
        <f t="shared" ref="A61:A84" si="10">+A60+200</f>
        <v>5400</v>
      </c>
      <c r="B61" s="19"/>
      <c r="C61" s="4"/>
      <c r="D61" s="8">
        <f t="shared" si="9"/>
        <v>58050000</v>
      </c>
      <c r="E61" s="22"/>
      <c r="F61" s="6">
        <f t="shared" si="7"/>
        <v>58050000</v>
      </c>
    </row>
    <row r="62" spans="1:7" s="24" customFormat="1">
      <c r="A62" s="7">
        <f t="shared" si="10"/>
        <v>5600</v>
      </c>
      <c r="B62" s="19"/>
      <c r="C62" s="4"/>
      <c r="D62" s="8">
        <f t="shared" si="9"/>
        <v>60200000</v>
      </c>
      <c r="E62" s="22"/>
      <c r="F62" s="6">
        <f t="shared" si="7"/>
        <v>60200000</v>
      </c>
      <c r="G62" s="2"/>
    </row>
    <row r="63" spans="1:7">
      <c r="A63" s="7">
        <f t="shared" si="10"/>
        <v>5800</v>
      </c>
      <c r="B63" s="19"/>
      <c r="C63" s="21"/>
      <c r="D63" s="8">
        <f t="shared" si="9"/>
        <v>62350000</v>
      </c>
      <c r="E63" s="21"/>
      <c r="F63" s="6">
        <f t="shared" si="7"/>
        <v>62350000</v>
      </c>
    </row>
    <row r="64" spans="1:7">
      <c r="A64" s="7">
        <f t="shared" si="10"/>
        <v>6000</v>
      </c>
      <c r="B64" s="20"/>
      <c r="D64" s="8">
        <f t="shared" si="9"/>
        <v>64500000</v>
      </c>
      <c r="F64" s="6">
        <f t="shared" si="7"/>
        <v>64500000</v>
      </c>
    </row>
    <row r="65" spans="1:6">
      <c r="A65" s="7">
        <f t="shared" si="10"/>
        <v>6200</v>
      </c>
      <c r="B65" s="20"/>
      <c r="D65" s="8">
        <f t="shared" si="9"/>
        <v>66650000</v>
      </c>
      <c r="F65" s="6">
        <f t="shared" si="7"/>
        <v>66650000</v>
      </c>
    </row>
    <row r="66" spans="1:6">
      <c r="A66" s="7">
        <f t="shared" si="10"/>
        <v>6400</v>
      </c>
      <c r="B66" s="20"/>
      <c r="D66" s="8">
        <f t="shared" si="9"/>
        <v>68800000</v>
      </c>
      <c r="F66" s="6">
        <f t="shared" si="7"/>
        <v>68800000</v>
      </c>
    </row>
    <row r="67" spans="1:6">
      <c r="A67" s="7">
        <f t="shared" si="10"/>
        <v>6600</v>
      </c>
      <c r="B67" s="20"/>
      <c r="D67" s="8">
        <f t="shared" si="9"/>
        <v>70950000</v>
      </c>
      <c r="F67" s="6">
        <f t="shared" si="7"/>
        <v>70950000</v>
      </c>
    </row>
    <row r="68" spans="1:6">
      <c r="A68" s="7">
        <f t="shared" si="10"/>
        <v>6800</v>
      </c>
      <c r="B68" s="20"/>
      <c r="D68" s="8">
        <f t="shared" si="9"/>
        <v>73100000</v>
      </c>
      <c r="F68" s="6">
        <f t="shared" si="7"/>
        <v>73100000</v>
      </c>
    </row>
    <row r="69" spans="1:6">
      <c r="A69" s="7">
        <f t="shared" si="10"/>
        <v>7000</v>
      </c>
      <c r="B69" s="20"/>
      <c r="D69" s="8">
        <f t="shared" si="9"/>
        <v>75250000</v>
      </c>
      <c r="F69" s="6">
        <f t="shared" si="7"/>
        <v>75250000</v>
      </c>
    </row>
    <row r="70" spans="1:6">
      <c r="A70" s="7">
        <f t="shared" si="10"/>
        <v>7200</v>
      </c>
      <c r="B70" s="20"/>
      <c r="D70" s="8">
        <f t="shared" si="9"/>
        <v>77400000</v>
      </c>
      <c r="F70" s="6">
        <f t="shared" si="7"/>
        <v>77400000</v>
      </c>
    </row>
    <row r="71" spans="1:6">
      <c r="A71" s="7">
        <f t="shared" si="10"/>
        <v>7400</v>
      </c>
      <c r="B71" s="20"/>
      <c r="D71" s="8">
        <f t="shared" si="9"/>
        <v>79550000</v>
      </c>
      <c r="F71" s="6">
        <f t="shared" si="7"/>
        <v>79550000</v>
      </c>
    </row>
    <row r="72" spans="1:6">
      <c r="A72" s="7">
        <f t="shared" si="10"/>
        <v>7600</v>
      </c>
      <c r="B72" s="20"/>
      <c r="D72" s="8">
        <f t="shared" si="9"/>
        <v>81700000</v>
      </c>
      <c r="F72" s="6">
        <f t="shared" si="7"/>
        <v>81700000</v>
      </c>
    </row>
    <row r="73" spans="1:6">
      <c r="A73" s="7">
        <f t="shared" si="10"/>
        <v>7800</v>
      </c>
      <c r="B73" s="20"/>
      <c r="D73" s="8">
        <f t="shared" si="9"/>
        <v>83850000</v>
      </c>
      <c r="F73" s="6">
        <f t="shared" si="7"/>
        <v>83850000</v>
      </c>
    </row>
    <row r="74" spans="1:6">
      <c r="A74" s="7">
        <f t="shared" si="10"/>
        <v>8000</v>
      </c>
      <c r="B74" s="20"/>
      <c r="D74" s="8">
        <f t="shared" si="9"/>
        <v>86000000</v>
      </c>
      <c r="F74" s="6">
        <f t="shared" si="7"/>
        <v>86000000</v>
      </c>
    </row>
    <row r="75" spans="1:6">
      <c r="A75" s="7">
        <f t="shared" si="10"/>
        <v>8200</v>
      </c>
      <c r="B75" s="20"/>
      <c r="D75" s="8">
        <f t="shared" si="9"/>
        <v>88150000</v>
      </c>
      <c r="F75" s="6">
        <f t="shared" si="7"/>
        <v>88150000</v>
      </c>
    </row>
    <row r="76" spans="1:6">
      <c r="A76" s="7">
        <f t="shared" si="10"/>
        <v>8400</v>
      </c>
      <c r="B76" s="20"/>
      <c r="D76" s="8">
        <f t="shared" si="9"/>
        <v>90300000</v>
      </c>
      <c r="F76" s="6">
        <f t="shared" si="7"/>
        <v>90300000</v>
      </c>
    </row>
    <row r="77" spans="1:6">
      <c r="A77" s="7">
        <f t="shared" si="10"/>
        <v>8600</v>
      </c>
      <c r="B77" s="20"/>
      <c r="D77" s="8">
        <f t="shared" si="9"/>
        <v>92450000</v>
      </c>
      <c r="F77" s="6">
        <f t="shared" si="7"/>
        <v>92450000</v>
      </c>
    </row>
    <row r="78" spans="1:6">
      <c r="A78" s="7">
        <f t="shared" si="10"/>
        <v>8800</v>
      </c>
      <c r="B78" s="20"/>
      <c r="D78" s="8">
        <f t="shared" si="9"/>
        <v>94600000</v>
      </c>
      <c r="F78" s="6">
        <f t="shared" si="7"/>
        <v>94600000</v>
      </c>
    </row>
    <row r="79" spans="1:6">
      <c r="A79" s="7">
        <f t="shared" si="10"/>
        <v>9000</v>
      </c>
      <c r="B79" s="20"/>
      <c r="D79" s="8">
        <f t="shared" si="9"/>
        <v>96750000</v>
      </c>
      <c r="F79" s="6">
        <f t="shared" si="7"/>
        <v>96750000</v>
      </c>
    </row>
    <row r="80" spans="1:6">
      <c r="A80" s="7">
        <f t="shared" si="10"/>
        <v>9200</v>
      </c>
      <c r="B80" s="20"/>
      <c r="D80" s="8">
        <f t="shared" si="9"/>
        <v>98900000</v>
      </c>
      <c r="F80" s="6">
        <f t="shared" si="7"/>
        <v>98900000</v>
      </c>
    </row>
    <row r="81" spans="1:7">
      <c r="A81" s="7">
        <f t="shared" si="10"/>
        <v>9400</v>
      </c>
      <c r="B81" s="20"/>
      <c r="D81" s="8">
        <f t="shared" si="9"/>
        <v>101050000</v>
      </c>
      <c r="F81" s="6">
        <f t="shared" si="7"/>
        <v>101050000</v>
      </c>
    </row>
    <row r="82" spans="1:7">
      <c r="A82" s="7">
        <f t="shared" si="10"/>
        <v>9600</v>
      </c>
      <c r="B82" s="20"/>
      <c r="D82" s="8">
        <f t="shared" si="9"/>
        <v>103200000</v>
      </c>
      <c r="F82" s="6">
        <f t="shared" si="7"/>
        <v>103200000</v>
      </c>
    </row>
    <row r="83" spans="1:7">
      <c r="A83" s="7">
        <f t="shared" si="10"/>
        <v>9800</v>
      </c>
      <c r="B83" s="20"/>
      <c r="D83" s="8">
        <f t="shared" si="9"/>
        <v>105350000</v>
      </c>
      <c r="F83" s="6">
        <f t="shared" si="7"/>
        <v>105350000</v>
      </c>
    </row>
    <row r="84" spans="1:7">
      <c r="A84" s="7">
        <f t="shared" si="10"/>
        <v>10000</v>
      </c>
      <c r="B84" s="20"/>
      <c r="D84" s="8">
        <f t="shared" si="9"/>
        <v>107500000</v>
      </c>
      <c r="F84" s="6">
        <f t="shared" si="7"/>
        <v>107500000</v>
      </c>
    </row>
    <row r="85" spans="1:7">
      <c r="A85" s="7">
        <f>+A84+500</f>
        <v>10500</v>
      </c>
      <c r="B85" s="20"/>
      <c r="D85" s="8">
        <f t="shared" si="9"/>
        <v>112875000</v>
      </c>
      <c r="F85" s="6">
        <f t="shared" si="7"/>
        <v>112875000</v>
      </c>
    </row>
    <row r="86" spans="1:7">
      <c r="A86" s="7">
        <f t="shared" ref="A86:A120" si="11">+A85+500</f>
        <v>11000</v>
      </c>
      <c r="B86" s="20"/>
      <c r="D86" s="8">
        <f t="shared" si="9"/>
        <v>118250000</v>
      </c>
      <c r="F86" s="6">
        <f t="shared" si="7"/>
        <v>118250000</v>
      </c>
    </row>
    <row r="87" spans="1:7">
      <c r="A87" s="7">
        <f t="shared" si="11"/>
        <v>11500</v>
      </c>
      <c r="B87" s="20"/>
      <c r="D87" s="8">
        <f t="shared" si="9"/>
        <v>123625000</v>
      </c>
      <c r="F87" s="6">
        <f t="shared" si="7"/>
        <v>123625000</v>
      </c>
    </row>
    <row r="88" spans="1:7">
      <c r="A88" s="7">
        <f t="shared" si="11"/>
        <v>12000</v>
      </c>
      <c r="B88" s="20"/>
      <c r="D88" s="8">
        <f t="shared" si="9"/>
        <v>129000000</v>
      </c>
      <c r="F88" s="6">
        <f t="shared" si="7"/>
        <v>129000000</v>
      </c>
    </row>
    <row r="89" spans="1:7">
      <c r="A89" s="7">
        <f t="shared" si="11"/>
        <v>12500</v>
      </c>
      <c r="B89" s="20"/>
      <c r="D89" s="8">
        <f t="shared" si="9"/>
        <v>134375000</v>
      </c>
      <c r="F89" s="6">
        <f t="shared" ref="F89:F92" si="12">A89*$B$6*$E$6</f>
        <v>134375000</v>
      </c>
    </row>
    <row r="90" spans="1:7">
      <c r="A90" s="7">
        <f t="shared" si="11"/>
        <v>13000</v>
      </c>
      <c r="B90" s="20"/>
      <c r="D90" s="8">
        <f t="shared" si="9"/>
        <v>139750000</v>
      </c>
      <c r="F90" s="6">
        <f t="shared" si="12"/>
        <v>139750000</v>
      </c>
    </row>
    <row r="91" spans="1:7">
      <c r="A91" s="7">
        <f t="shared" si="11"/>
        <v>13500</v>
      </c>
      <c r="B91" s="20"/>
      <c r="D91" s="8">
        <f t="shared" si="9"/>
        <v>145125000</v>
      </c>
      <c r="F91" s="6">
        <f t="shared" si="12"/>
        <v>145125000</v>
      </c>
    </row>
    <row r="92" spans="1:7">
      <c r="A92" s="7">
        <f t="shared" si="11"/>
        <v>14000</v>
      </c>
      <c r="B92" s="20"/>
      <c r="D92" s="8">
        <f t="shared" si="9"/>
        <v>150500000</v>
      </c>
      <c r="F92" s="6">
        <f t="shared" si="12"/>
        <v>150500000</v>
      </c>
    </row>
    <row r="93" spans="1:7">
      <c r="A93" s="7">
        <f t="shared" si="11"/>
        <v>14500</v>
      </c>
      <c r="B93" s="20"/>
      <c r="D93" s="8">
        <f t="shared" si="9"/>
        <v>155875000</v>
      </c>
      <c r="F93" s="6"/>
    </row>
    <row r="94" spans="1:7">
      <c r="A94" s="7">
        <f t="shared" si="11"/>
        <v>15000</v>
      </c>
      <c r="B94" s="20"/>
      <c r="D94" s="8">
        <f t="shared" ref="D94:D120" si="13">A94*$B$6*$C$6</f>
        <v>161250000</v>
      </c>
      <c r="F94" s="6"/>
    </row>
    <row r="95" spans="1:7">
      <c r="A95" s="7">
        <f t="shared" si="11"/>
        <v>15500</v>
      </c>
      <c r="B95" s="20"/>
      <c r="D95" s="8">
        <f t="shared" si="13"/>
        <v>166625000</v>
      </c>
      <c r="F95" s="6"/>
    </row>
    <row r="96" spans="1:7">
      <c r="A96" s="7">
        <f t="shared" si="11"/>
        <v>16000</v>
      </c>
      <c r="B96" s="20"/>
      <c r="D96" s="8">
        <f t="shared" si="13"/>
        <v>172000000</v>
      </c>
      <c r="F96" s="6"/>
      <c r="G96"/>
    </row>
    <row r="97" spans="1:9">
      <c r="A97" s="7">
        <f t="shared" si="11"/>
        <v>16500</v>
      </c>
      <c r="B97" s="20"/>
      <c r="D97" s="8">
        <f t="shared" si="13"/>
        <v>177375000</v>
      </c>
      <c r="F97" s="6"/>
      <c r="G97"/>
      <c r="H97"/>
      <c r="I97"/>
    </row>
    <row r="98" spans="1:9">
      <c r="A98" s="7">
        <f t="shared" si="11"/>
        <v>17000</v>
      </c>
      <c r="B98" s="20"/>
      <c r="D98" s="8">
        <f t="shared" si="13"/>
        <v>182750000</v>
      </c>
      <c r="F98" s="6"/>
      <c r="G98"/>
      <c r="H98"/>
      <c r="I98"/>
    </row>
    <row r="99" spans="1:9">
      <c r="A99" s="7">
        <f t="shared" si="11"/>
        <v>17500</v>
      </c>
      <c r="B99" s="20"/>
      <c r="D99" s="8">
        <f t="shared" si="13"/>
        <v>188125000</v>
      </c>
      <c r="F99" s="6"/>
      <c r="G99"/>
      <c r="H99"/>
      <c r="I99"/>
    </row>
    <row r="100" spans="1:9">
      <c r="A100" s="7">
        <f t="shared" si="11"/>
        <v>18000</v>
      </c>
      <c r="B100" s="20"/>
      <c r="D100" s="8">
        <f t="shared" si="13"/>
        <v>193500000</v>
      </c>
      <c r="F100" s="6"/>
      <c r="G100"/>
      <c r="H100"/>
      <c r="I100"/>
    </row>
    <row r="101" spans="1:9">
      <c r="A101" s="7">
        <f t="shared" si="11"/>
        <v>18500</v>
      </c>
      <c r="B101" s="20"/>
      <c r="D101" s="8">
        <f t="shared" si="13"/>
        <v>198875000</v>
      </c>
      <c r="F101" s="6"/>
      <c r="G101"/>
      <c r="H101"/>
      <c r="I101"/>
    </row>
    <row r="102" spans="1:9">
      <c r="A102" s="7">
        <f t="shared" si="11"/>
        <v>19000</v>
      </c>
      <c r="B102" s="20"/>
      <c r="D102" s="8">
        <f t="shared" si="13"/>
        <v>204250000</v>
      </c>
      <c r="F102" s="6"/>
      <c r="G102"/>
      <c r="H102"/>
      <c r="I102"/>
    </row>
    <row r="103" spans="1:9">
      <c r="A103" s="7">
        <f t="shared" si="11"/>
        <v>19500</v>
      </c>
      <c r="B103" s="20"/>
      <c r="D103" s="8">
        <f t="shared" si="13"/>
        <v>209625000</v>
      </c>
      <c r="F103" s="6"/>
      <c r="G103"/>
      <c r="H103"/>
      <c r="I103"/>
    </row>
    <row r="104" spans="1:9">
      <c r="A104" s="7">
        <f t="shared" si="11"/>
        <v>20000</v>
      </c>
      <c r="B104" s="20"/>
      <c r="D104" s="8">
        <f t="shared" si="13"/>
        <v>215000000</v>
      </c>
      <c r="F104" s="6"/>
      <c r="H104"/>
      <c r="I104"/>
    </row>
    <row r="105" spans="1:9">
      <c r="A105" s="7">
        <f t="shared" si="11"/>
        <v>20500</v>
      </c>
      <c r="B105" s="20"/>
      <c r="D105" s="8">
        <f t="shared" si="13"/>
        <v>220375000</v>
      </c>
      <c r="F105" s="6"/>
    </row>
    <row r="106" spans="1:9">
      <c r="A106" s="7">
        <f t="shared" si="11"/>
        <v>21000</v>
      </c>
      <c r="B106" s="20"/>
      <c r="D106" s="8">
        <f t="shared" si="13"/>
        <v>225750000</v>
      </c>
      <c r="F106" s="6"/>
      <c r="G106" s="23"/>
      <c r="H106" s="23"/>
      <c r="I106" s="23"/>
    </row>
    <row r="107" spans="1:9">
      <c r="A107" s="7">
        <f t="shared" si="11"/>
        <v>21500</v>
      </c>
      <c r="B107" s="20"/>
      <c r="D107" s="8">
        <f t="shared" si="13"/>
        <v>231125000</v>
      </c>
      <c r="F107" s="6"/>
      <c r="G107" s="23"/>
      <c r="H107" s="23"/>
      <c r="I107" s="23"/>
    </row>
    <row r="108" spans="1:9">
      <c r="A108" s="7">
        <f t="shared" si="11"/>
        <v>22000</v>
      </c>
      <c r="B108" s="20"/>
      <c r="D108" s="8">
        <f t="shared" si="13"/>
        <v>236500000</v>
      </c>
      <c r="F108" s="6"/>
      <c r="G108" s="23"/>
      <c r="H108" s="23"/>
      <c r="I108" s="23"/>
    </row>
    <row r="109" spans="1:9">
      <c r="A109" s="7">
        <f t="shared" si="11"/>
        <v>22500</v>
      </c>
      <c r="B109" s="20"/>
      <c r="D109" s="8">
        <f t="shared" si="13"/>
        <v>241875000</v>
      </c>
      <c r="F109" s="6"/>
      <c r="G109" s="23"/>
      <c r="H109" s="23"/>
      <c r="I109" s="23"/>
    </row>
    <row r="110" spans="1:9">
      <c r="A110" s="7">
        <f t="shared" si="11"/>
        <v>23000</v>
      </c>
      <c r="B110" s="20"/>
      <c r="D110" s="8">
        <f t="shared" si="13"/>
        <v>247250000</v>
      </c>
      <c r="F110" s="6"/>
      <c r="G110" s="23"/>
      <c r="H110" s="23"/>
      <c r="I110" s="23"/>
    </row>
    <row r="111" spans="1:9">
      <c r="A111" s="7">
        <f t="shared" si="11"/>
        <v>23500</v>
      </c>
      <c r="B111" s="20"/>
      <c r="D111" s="8">
        <f t="shared" si="13"/>
        <v>252625000</v>
      </c>
      <c r="F111" s="6"/>
    </row>
    <row r="112" spans="1:9">
      <c r="A112" s="7">
        <f t="shared" si="11"/>
        <v>24000</v>
      </c>
      <c r="B112" s="20"/>
      <c r="D112" s="8">
        <f t="shared" si="13"/>
        <v>258000000</v>
      </c>
      <c r="F112" s="6"/>
    </row>
    <row r="113" spans="1:6">
      <c r="A113" s="7">
        <f t="shared" si="11"/>
        <v>24500</v>
      </c>
      <c r="B113" s="20"/>
      <c r="D113" s="8">
        <f t="shared" si="13"/>
        <v>263375000</v>
      </c>
      <c r="F113" s="6"/>
    </row>
    <row r="114" spans="1:6">
      <c r="A114" s="7">
        <f t="shared" si="11"/>
        <v>25000</v>
      </c>
      <c r="B114" s="20"/>
      <c r="D114" s="8">
        <f t="shared" si="13"/>
        <v>268750000</v>
      </c>
      <c r="F114" s="6"/>
    </row>
    <row r="115" spans="1:6">
      <c r="A115" s="7">
        <f t="shared" si="11"/>
        <v>25500</v>
      </c>
      <c r="B115" s="20"/>
      <c r="D115" s="8">
        <f t="shared" si="13"/>
        <v>274125000</v>
      </c>
      <c r="F115" s="6"/>
    </row>
    <row r="116" spans="1:6">
      <c r="A116" s="7">
        <f t="shared" si="11"/>
        <v>26000</v>
      </c>
      <c r="B116" s="20"/>
      <c r="D116" s="8">
        <f t="shared" si="13"/>
        <v>279500000</v>
      </c>
      <c r="F116" s="6"/>
    </row>
    <row r="117" spans="1:6">
      <c r="A117" s="7">
        <f t="shared" si="11"/>
        <v>26500</v>
      </c>
      <c r="B117" s="20"/>
      <c r="D117" s="8">
        <f t="shared" si="13"/>
        <v>284875000</v>
      </c>
      <c r="F117" s="6"/>
    </row>
    <row r="118" spans="1:6">
      <c r="A118" s="7">
        <f t="shared" si="11"/>
        <v>27000</v>
      </c>
      <c r="B118" s="20"/>
      <c r="D118" s="8">
        <f t="shared" si="13"/>
        <v>290250000</v>
      </c>
      <c r="F118" s="6"/>
    </row>
    <row r="119" spans="1:6">
      <c r="A119" s="7">
        <f t="shared" si="11"/>
        <v>27500</v>
      </c>
      <c r="B119" s="20"/>
      <c r="D119" s="8">
        <f t="shared" si="13"/>
        <v>295625000</v>
      </c>
      <c r="F119" s="6"/>
    </row>
    <row r="120" spans="1:6">
      <c r="A120" s="7">
        <f t="shared" si="11"/>
        <v>28000</v>
      </c>
      <c r="B120" s="20"/>
      <c r="D120" s="8">
        <f t="shared" si="13"/>
        <v>301000000</v>
      </c>
      <c r="F120" s="6"/>
    </row>
    <row r="121" spans="1:6">
      <c r="B121" s="1"/>
      <c r="C121" s="1"/>
      <c r="D121" s="1"/>
      <c r="E121" s="1"/>
      <c r="F121" s="1"/>
    </row>
  </sheetData>
  <mergeCells count="8">
    <mergeCell ref="A1:F1"/>
    <mergeCell ref="A3:F3"/>
    <mergeCell ref="A4:A5"/>
    <mergeCell ref="B4:B5"/>
    <mergeCell ref="E4:F4"/>
    <mergeCell ref="C4:D4"/>
    <mergeCell ref="A2:D2"/>
    <mergeCell ref="E2:F2"/>
  </mergeCells>
  <phoneticPr fontId="20" type="noConversion"/>
  <pageMargins left="0.7" right="0.7" top="0.75" bottom="0.75" header="0.3" footer="0.3"/>
  <pageSetup paperSize="9" scale="92" fitToHeight="0" orientation="portrait" r:id="rId1"/>
  <rowBreaks count="1" manualBreakCount="1">
    <brk id="4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청약조견표</vt:lpstr>
      <vt:lpstr>청약조견표!Print_Area</vt:lpstr>
    </vt:vector>
  </TitlesOfParts>
  <Company>대우증권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Choi</dc:creator>
  <cp:lastModifiedBy>이주환</cp:lastModifiedBy>
  <cp:lastPrinted>2021-04-27T01:19:31Z</cp:lastPrinted>
  <dcterms:created xsi:type="dcterms:W3CDTF">2010-02-17T06:27:59Z</dcterms:created>
  <dcterms:modified xsi:type="dcterms:W3CDTF">2026-05-22T09:57:24Z</dcterms:modified>
</cp:coreProperties>
</file>