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사용자 폴더\Desktop\매드업 납입\"/>
    </mc:Choice>
  </mc:AlternateContent>
  <xr:revisionPtr revIDLastSave="0" documentId="13_ncr:1_{4D8949E2-36FB-4181-89FD-6A2886200682}" xr6:coauthVersionLast="36" xr6:coauthVersionMax="36" xr10:uidLastSave="{00000000-0000-0000-0000-000000000000}"/>
  <bookViews>
    <workbookView xWindow="0" yWindow="0" windowWidth="19200" windowHeight="8120" xr2:uid="{00000000-000D-0000-FFFF-FFFF00000000}"/>
  </bookViews>
  <sheets>
    <sheet name="환불조견표" sheetId="3" r:id="rId1"/>
  </sheets>
  <definedNames>
    <definedName name="_xlnm._FilterDatabase" localSheetId="0" hidden="1">환불조견표!$H$12:$L$104</definedName>
    <definedName name="_xlnm.Print_Area" localSheetId="0">환불조견표!$A$1:$M$108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6" i="3" l="1"/>
  <c r="L105" i="3"/>
  <c r="L104" i="3"/>
  <c r="L103" i="3"/>
  <c r="L102" i="3"/>
  <c r="L101" i="3"/>
  <c r="L100" i="3"/>
  <c r="L99" i="3"/>
  <c r="L98" i="3"/>
  <c r="L97" i="3"/>
  <c r="L96" i="3"/>
  <c r="L95" i="3"/>
  <c r="L94" i="3"/>
  <c r="L93" i="3"/>
  <c r="L92" i="3"/>
  <c r="L91" i="3"/>
  <c r="L90" i="3"/>
  <c r="L89" i="3"/>
  <c r="L88" i="3"/>
  <c r="L87" i="3"/>
  <c r="L86" i="3"/>
  <c r="L85" i="3"/>
  <c r="L84" i="3"/>
  <c r="L83" i="3"/>
  <c r="L82" i="3"/>
  <c r="L81" i="3"/>
  <c r="L80" i="3"/>
  <c r="L79" i="3"/>
  <c r="L78" i="3"/>
  <c r="L77" i="3"/>
  <c r="L76" i="3"/>
  <c r="L75" i="3"/>
  <c r="L74" i="3"/>
  <c r="L73" i="3"/>
  <c r="L72" i="3"/>
  <c r="L71" i="3"/>
  <c r="L70" i="3"/>
  <c r="L69" i="3"/>
  <c r="L68" i="3"/>
  <c r="L67" i="3"/>
  <c r="L66" i="3"/>
  <c r="L65" i="3"/>
  <c r="L64" i="3"/>
  <c r="L63" i="3"/>
  <c r="L62" i="3"/>
  <c r="L61" i="3"/>
  <c r="L60" i="3"/>
  <c r="L59" i="3"/>
  <c r="L58" i="3"/>
  <c r="L57" i="3"/>
  <c r="L56" i="3"/>
  <c r="L55" i="3"/>
  <c r="L54" i="3"/>
  <c r="L53" i="3"/>
  <c r="L52" i="3"/>
  <c r="L51" i="3"/>
  <c r="L50" i="3"/>
  <c r="L49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L29" i="3"/>
  <c r="L28" i="3"/>
  <c r="L27" i="3"/>
  <c r="L26" i="3"/>
  <c r="L25" i="3"/>
  <c r="L24" i="3"/>
  <c r="L23" i="3"/>
  <c r="L22" i="3"/>
  <c r="L21" i="3"/>
  <c r="L20" i="3"/>
  <c r="L19" i="3"/>
  <c r="L18" i="3"/>
  <c r="L17" i="3"/>
  <c r="L16" i="3"/>
  <c r="L15" i="3"/>
  <c r="L14" i="3"/>
  <c r="K106" i="3"/>
  <c r="K105" i="3"/>
  <c r="K104" i="3"/>
  <c r="K103" i="3"/>
  <c r="K102" i="3"/>
  <c r="K101" i="3"/>
  <c r="K100" i="3"/>
  <c r="K99" i="3"/>
  <c r="K98" i="3"/>
  <c r="K97" i="3"/>
  <c r="K96" i="3"/>
  <c r="K95" i="3"/>
  <c r="K94" i="3"/>
  <c r="K93" i="3"/>
  <c r="K92" i="3"/>
  <c r="K91" i="3"/>
  <c r="K90" i="3"/>
  <c r="K89" i="3"/>
  <c r="K88" i="3"/>
  <c r="K87" i="3"/>
  <c r="K86" i="3"/>
  <c r="K85" i="3"/>
  <c r="K84" i="3"/>
  <c r="K83" i="3"/>
  <c r="K82" i="3"/>
  <c r="K81" i="3"/>
  <c r="K80" i="3"/>
  <c r="K79" i="3"/>
  <c r="K78" i="3"/>
  <c r="K77" i="3"/>
  <c r="K76" i="3"/>
  <c r="K75" i="3"/>
  <c r="K74" i="3"/>
  <c r="K73" i="3"/>
  <c r="K72" i="3"/>
  <c r="K71" i="3"/>
  <c r="K70" i="3"/>
  <c r="K69" i="3"/>
  <c r="K68" i="3"/>
  <c r="K67" i="3"/>
  <c r="K66" i="3"/>
  <c r="K65" i="3"/>
  <c r="K64" i="3"/>
  <c r="K63" i="3"/>
  <c r="K62" i="3"/>
  <c r="K61" i="3"/>
  <c r="K60" i="3"/>
  <c r="K59" i="3"/>
  <c r="K58" i="3"/>
  <c r="K57" i="3"/>
  <c r="K56" i="3"/>
  <c r="K55" i="3"/>
  <c r="K54" i="3"/>
  <c r="K53" i="3"/>
  <c r="K52" i="3"/>
  <c r="K51" i="3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F107" i="3"/>
  <c r="F106" i="3"/>
  <c r="F105" i="3"/>
  <c r="F104" i="3"/>
  <c r="F103" i="3"/>
  <c r="F102" i="3"/>
  <c r="F101" i="3"/>
  <c r="F100" i="3"/>
  <c r="F99" i="3"/>
  <c r="F98" i="3"/>
  <c r="F97" i="3"/>
  <c r="F96" i="3"/>
  <c r="F95" i="3"/>
  <c r="F94" i="3"/>
  <c r="F93" i="3"/>
  <c r="F92" i="3"/>
  <c r="F91" i="3"/>
  <c r="F90" i="3"/>
  <c r="F89" i="3"/>
  <c r="F88" i="3"/>
  <c r="F87" i="3"/>
  <c r="F86" i="3"/>
  <c r="F85" i="3"/>
  <c r="F84" i="3"/>
  <c r="F83" i="3"/>
  <c r="F82" i="3"/>
  <c r="F81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L13" i="3"/>
  <c r="F13" i="3"/>
</calcChain>
</file>

<file path=xl/sharedStrings.xml><?xml version="1.0" encoding="utf-8"?>
<sst xmlns="http://schemas.openxmlformats.org/spreadsheetml/2006/main" count="23" uniqueCount="16">
  <si>
    <t>환불일</t>
  </si>
  <si>
    <t>상장(예정)일</t>
  </si>
  <si>
    <r>
      <t>※</t>
    </r>
    <r>
      <rPr>
        <b/>
        <sz val="13.6"/>
        <rFont val="맑은 고딕"/>
        <family val="3"/>
        <charset val="129"/>
      </rPr>
      <t xml:space="preserve"> 우대그룹과 일반그룹에 따른 배정 주수 차이는 없습니다.</t>
    </r>
    <phoneticPr fontId="4" type="noConversion"/>
  </si>
  <si>
    <t>발행가격 :</t>
    <phoneticPr fontId="4" type="noConversion"/>
  </si>
  <si>
    <t>증거금율 : 50%</t>
  </si>
  <si>
    <t>청약주식수</t>
  </si>
  <si>
    <t>균등배정</t>
    <phoneticPr fontId="4" type="noConversion"/>
  </si>
  <si>
    <t>비례배정</t>
    <phoneticPr fontId="4" type="noConversion"/>
  </si>
  <si>
    <t>최종 배정주식수</t>
    <phoneticPr fontId="4" type="noConversion"/>
  </si>
  <si>
    <t>환불금액</t>
  </si>
  <si>
    <r>
      <t>※</t>
    </r>
    <r>
      <rPr>
        <b/>
        <sz val="13.6"/>
        <rFont val="맑은 고딕"/>
        <family val="3"/>
        <charset val="129"/>
      </rPr>
      <t xml:space="preserve"> 균등배정 시 무작위배정에 따라 균등배정주식은</t>
    </r>
    <r>
      <rPr>
        <b/>
        <sz val="16"/>
        <color rgb="FFFF0000"/>
        <rFont val="맑은 고딕"/>
        <family val="3"/>
        <charset val="129"/>
      </rPr>
      <t xml:space="preserve"> 0주 또는 1주</t>
    </r>
    <r>
      <rPr>
        <b/>
        <sz val="13.6"/>
        <rFont val="맑은 고딕"/>
        <family val="3"/>
        <charset val="129"/>
      </rPr>
      <t xml:space="preserve"> 입니다</t>
    </r>
    <phoneticPr fontId="4" type="noConversion"/>
  </si>
  <si>
    <t>균등배정 0주</t>
    <phoneticPr fontId="4" type="noConversion"/>
  </si>
  <si>
    <t>균등배정 1주</t>
    <phoneticPr fontId="4" type="noConversion"/>
  </si>
  <si>
    <t>주식회사 매드업 환불조견표</t>
    <phoneticPr fontId="4" type="noConversion"/>
  </si>
  <si>
    <t>※ 균등배정방식 배정물량 250,000주를 청약자 385,544명 대상으로 추첨을 통해 무작위로 배정하였습니다.</t>
    <phoneticPr fontId="4" type="noConversion"/>
  </si>
  <si>
    <t>※ 비례배정방식 배정물량 250,000주는 기존과 같이 경쟁률에 따라 비례배정하였습니다.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</si>
</sst>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000_-;\-* #,##0.0000_-;_-* &quot;-&quot;??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</font>
    <font>
      <b/>
      <sz val="13.6"/>
      <name val="맑은 고딕"/>
      <family val="3"/>
      <charset val="129"/>
    </font>
    <font>
      <b/>
      <sz val="16"/>
      <color rgb="FFFF0000"/>
      <name val="맑은 고딕"/>
      <family val="3"/>
      <charset val="129"/>
    </font>
    <font>
      <b/>
      <sz val="16"/>
      <name val="맑은 고딕"/>
      <family val="3"/>
      <charset val="129"/>
      <scheme val="minor"/>
    </font>
    <font>
      <b/>
      <sz val="13.5"/>
      <name val="맑은 고딕"/>
      <family val="3"/>
      <charset val="129"/>
    </font>
    <font>
      <b/>
      <sz val="12"/>
      <color indexed="6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0" fontId="2" fillId="0" borderId="0" xfId="2">
      <alignment vertical="center"/>
    </xf>
    <xf numFmtId="41" fontId="0" fillId="0" borderId="0" xfId="0" applyNumberFormat="1">
      <alignment vertical="center"/>
    </xf>
    <xf numFmtId="0" fontId="5" fillId="0" borderId="2" xfId="2" applyFont="1" applyBorder="1" applyAlignment="1">
      <alignment horizontal="center" vertical="center"/>
    </xf>
    <xf numFmtId="14" fontId="5" fillId="0" borderId="2" xfId="2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4" fontId="5" fillId="2" borderId="2" xfId="2" applyNumberFormat="1" applyFont="1" applyFill="1" applyBorder="1" applyAlignment="1">
      <alignment horizontal="center" vertical="center"/>
    </xf>
    <xf numFmtId="0" fontId="9" fillId="0" borderId="0" xfId="2" applyFont="1">
      <alignment vertical="center"/>
    </xf>
    <xf numFmtId="0" fontId="9" fillId="0" borderId="0" xfId="2" applyFont="1" applyAlignment="1">
      <alignment horizontal="left" vertical="center"/>
    </xf>
    <xf numFmtId="3" fontId="13" fillId="4" borderId="2" xfId="3" applyNumberFormat="1" applyFont="1" applyFill="1" applyBorder="1" applyAlignment="1">
      <alignment vertical="center"/>
    </xf>
    <xf numFmtId="3" fontId="2" fillId="0" borderId="0" xfId="2" applyNumberFormat="1">
      <alignment vertical="center"/>
    </xf>
    <xf numFmtId="3" fontId="0" fillId="0" borderId="0" xfId="0" applyNumberFormat="1">
      <alignment vertical="center"/>
    </xf>
    <xf numFmtId="0" fontId="5" fillId="2" borderId="2" xfId="2" applyFont="1" applyFill="1" applyBorder="1" applyAlignment="1">
      <alignment horizontal="left" vertical="center"/>
    </xf>
    <xf numFmtId="0" fontId="5" fillId="2" borderId="2" xfId="2" applyFont="1" applyFill="1" applyBorder="1" applyAlignment="1">
      <alignment horizontal="right" vertical="center"/>
    </xf>
    <xf numFmtId="0" fontId="5" fillId="4" borderId="2" xfId="2" applyFont="1" applyFill="1" applyBorder="1" applyAlignment="1">
      <alignment horizontal="center" vertical="center"/>
    </xf>
    <xf numFmtId="3" fontId="5" fillId="0" borderId="2" xfId="2" applyNumberFormat="1" applyFont="1" applyBorder="1" applyAlignment="1">
      <alignment horizontal="center" vertical="center"/>
    </xf>
    <xf numFmtId="3" fontId="5" fillId="2" borderId="2" xfId="2" applyNumberFormat="1" applyFont="1" applyFill="1" applyBorder="1" applyAlignment="1">
      <alignment horizontal="center" vertical="center"/>
    </xf>
    <xf numFmtId="3" fontId="10" fillId="0" borderId="0" xfId="2" applyNumberFormat="1" applyFont="1" applyAlignment="1">
      <alignment horizontal="left" vertical="center"/>
    </xf>
    <xf numFmtId="3" fontId="5" fillId="2" borderId="2" xfId="2" applyNumberFormat="1" applyFont="1" applyFill="1" applyBorder="1" applyAlignment="1">
      <alignment horizontal="left" vertical="center"/>
    </xf>
    <xf numFmtId="3" fontId="5" fillId="3" borderId="2" xfId="3" applyNumberFormat="1" applyFont="1" applyFill="1" applyBorder="1" applyAlignment="1">
      <alignment horizontal="center" vertical="center"/>
    </xf>
    <xf numFmtId="3" fontId="2" fillId="0" borderId="0" xfId="1" applyNumberFormat="1" applyFont="1">
      <alignment vertical="center"/>
    </xf>
    <xf numFmtId="3" fontId="6" fillId="0" borderId="0" xfId="2" applyNumberFormat="1" applyFont="1">
      <alignment vertical="center"/>
    </xf>
    <xf numFmtId="3" fontId="9" fillId="0" borderId="0" xfId="2" applyNumberFormat="1" applyFont="1">
      <alignment vertical="center"/>
    </xf>
    <xf numFmtId="3" fontId="6" fillId="0" borderId="0" xfId="2" applyNumberFormat="1" applyFont="1" applyAlignment="1">
      <alignment horizontal="left" vertical="center"/>
    </xf>
    <xf numFmtId="3" fontId="9" fillId="0" borderId="0" xfId="2" applyNumberFormat="1" applyFont="1" applyAlignment="1">
      <alignment horizontal="left" vertical="center"/>
    </xf>
    <xf numFmtId="3" fontId="11" fillId="2" borderId="2" xfId="3" applyNumberFormat="1" applyFont="1" applyFill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3" fontId="12" fillId="3" borderId="2" xfId="0" applyNumberFormat="1" applyFont="1" applyFill="1" applyBorder="1" applyAlignment="1">
      <alignment horizontal="center" vertical="center"/>
    </xf>
    <xf numFmtId="3" fontId="13" fillId="4" borderId="2" xfId="3" applyNumberFormat="1" applyFont="1" applyFill="1" applyBorder="1" applyAlignment="1">
      <alignment horizontal="center" vertical="center"/>
    </xf>
    <xf numFmtId="0" fontId="6" fillId="0" borderId="0" xfId="2" applyFont="1" applyAlignment="1">
      <alignment horizontal="left" vertical="center"/>
    </xf>
    <xf numFmtId="0" fontId="10" fillId="0" borderId="0" xfId="2" applyFont="1" applyAlignment="1">
      <alignment horizontal="left" vertical="center"/>
    </xf>
    <xf numFmtId="0" fontId="3" fillId="0" borderId="1" xfId="2" applyFont="1" applyBorder="1" applyAlignment="1">
      <alignment horizontal="center" vertical="center"/>
    </xf>
    <xf numFmtId="0" fontId="6" fillId="0" borderId="0" xfId="2" applyFont="1" applyAlignment="1">
      <alignment horizontal="left" vertical="center"/>
    </xf>
    <xf numFmtId="0" fontId="10" fillId="0" borderId="0" xfId="2" applyFont="1" applyAlignment="1">
      <alignment horizontal="left" vertical="center"/>
    </xf>
    <xf numFmtId="0" fontId="0" fillId="0" borderId="3" xfId="0" applyBorder="1" applyAlignment="1">
      <alignment horizontal="center" vertical="center"/>
    </xf>
    <xf numFmtId="41" fontId="0" fillId="0" borderId="2" xfId="0" applyNumberFormat="1" applyBorder="1" applyAlignment="1">
      <alignment horizontal="left" vertical="center"/>
    </xf>
    <xf numFmtId="3" fontId="12" fillId="3" borderId="3" xfId="0" applyNumberFormat="1" applyFont="1" applyFill="1" applyBorder="1" applyAlignment="1">
      <alignment horizontal="center" vertical="center"/>
    </xf>
    <xf numFmtId="41" fontId="0" fillId="5" borderId="2" xfId="0" applyNumberFormat="1" applyFill="1" applyBorder="1" applyAlignment="1">
      <alignment horizontal="left" vertical="center"/>
    </xf>
    <xf numFmtId="0" fontId="0" fillId="5" borderId="2" xfId="0" applyFill="1" applyBorder="1" applyAlignment="1">
      <alignment horizontal="center" vertical="center"/>
    </xf>
    <xf numFmtId="3" fontId="12" fillId="5" borderId="3" xfId="0" applyNumberFormat="1" applyFont="1" applyFill="1" applyBorder="1" applyAlignment="1">
      <alignment horizontal="center" vertical="center"/>
    </xf>
    <xf numFmtId="3" fontId="13" fillId="5" borderId="2" xfId="3" applyNumberFormat="1" applyFont="1" applyFill="1" applyBorder="1" applyAlignment="1">
      <alignment horizontal="center" vertical="center"/>
    </xf>
    <xf numFmtId="41" fontId="0" fillId="0" borderId="2" xfId="0" applyNumberFormat="1" applyBorder="1" applyAlignment="1">
      <alignment horizontal="center" vertical="center"/>
    </xf>
    <xf numFmtId="41" fontId="0" fillId="0" borderId="2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43F4E-A181-4420-9389-08E843CDCAAA}">
  <dimension ref="B1:L107"/>
  <sheetViews>
    <sheetView showGridLines="0" tabSelected="1" view="pageBreakPreview" zoomScale="85" zoomScaleNormal="100" zoomScaleSheetLayoutView="85" workbookViewId="0">
      <pane ySplit="12" topLeftCell="A94" activePane="bottomLeft" state="frozen"/>
      <selection pane="bottomLeft" activeCell="M7" sqref="M7"/>
    </sheetView>
  </sheetViews>
  <sheetFormatPr defaultRowHeight="17" x14ac:dyDescent="0.45"/>
  <cols>
    <col min="1" max="1" width="3.58203125" customWidth="1"/>
    <col min="2" max="2" width="16.58203125" customWidth="1"/>
    <col min="3" max="5" width="15.58203125" style="11" customWidth="1"/>
    <col min="6" max="6" width="17.5" customWidth="1"/>
    <col min="7" max="7" width="1.08203125" customWidth="1"/>
    <col min="8" max="8" width="15.58203125" customWidth="1"/>
    <col min="9" max="11" width="15.58203125" style="11" customWidth="1"/>
    <col min="12" max="12" width="19.9140625" customWidth="1"/>
    <col min="13" max="13" width="4.83203125" customWidth="1"/>
    <col min="14" max="15" width="12.58203125" customWidth="1"/>
    <col min="16" max="17" width="9" customWidth="1"/>
    <col min="18" max="18" width="1.5" customWidth="1"/>
  </cols>
  <sheetData>
    <row r="1" spans="2:12" ht="36.5" thickBot="1" x14ac:dyDescent="0.5">
      <c r="B1" s="31" t="s">
        <v>13</v>
      </c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2:12" ht="17.5" thickTop="1" x14ac:dyDescent="0.45">
      <c r="B2" s="1"/>
      <c r="C2" s="10"/>
      <c r="D2" s="10"/>
      <c r="E2" s="10"/>
      <c r="F2" s="1"/>
      <c r="G2" s="1"/>
    </row>
    <row r="3" spans="2:12" ht="17.5" x14ac:dyDescent="0.45">
      <c r="B3" s="1"/>
      <c r="C3" s="10"/>
      <c r="D3" s="20"/>
      <c r="F3" s="2"/>
      <c r="G3" s="1"/>
      <c r="K3" s="15" t="s">
        <v>0</v>
      </c>
      <c r="L3" s="4">
        <v>46199</v>
      </c>
    </row>
    <row r="4" spans="2:12" ht="17.5" x14ac:dyDescent="0.45">
      <c r="B4" s="1"/>
      <c r="C4" s="10"/>
      <c r="D4" s="10"/>
      <c r="F4" s="5"/>
      <c r="G4" s="1"/>
      <c r="K4" s="16" t="s">
        <v>1</v>
      </c>
      <c r="L4" s="6">
        <v>46204</v>
      </c>
    </row>
    <row r="5" spans="2:12" ht="25.5" customHeight="1" x14ac:dyDescent="0.45">
      <c r="B5" s="29" t="s">
        <v>10</v>
      </c>
      <c r="C5" s="21"/>
      <c r="D5" s="21"/>
      <c r="E5" s="22"/>
      <c r="F5" s="7"/>
      <c r="G5" s="7"/>
    </row>
    <row r="6" spans="2:12" ht="25.5" x14ac:dyDescent="0.45">
      <c r="B6" s="32" t="s">
        <v>2</v>
      </c>
      <c r="C6" s="32"/>
      <c r="D6" s="32"/>
      <c r="E6" s="32"/>
      <c r="F6" s="32"/>
      <c r="G6" s="32"/>
    </row>
    <row r="7" spans="2:12" ht="21" x14ac:dyDescent="0.45">
      <c r="B7" s="33" t="s">
        <v>14</v>
      </c>
      <c r="C7" s="33"/>
      <c r="D7" s="33"/>
      <c r="E7" s="33"/>
      <c r="F7" s="33"/>
      <c r="G7" s="33"/>
      <c r="H7" s="33"/>
      <c r="I7" s="33"/>
      <c r="J7" s="33"/>
      <c r="K7" s="33"/>
      <c r="L7" s="33"/>
    </row>
    <row r="8" spans="2:12" ht="21" x14ac:dyDescent="0.45">
      <c r="B8" s="30" t="s">
        <v>15</v>
      </c>
      <c r="C8" s="17"/>
      <c r="D8" s="17"/>
      <c r="E8" s="17"/>
      <c r="F8" s="30"/>
      <c r="G8" s="30"/>
      <c r="H8" s="30"/>
      <c r="I8" s="17"/>
      <c r="J8" s="17"/>
      <c r="K8" s="17"/>
      <c r="L8" s="30"/>
    </row>
    <row r="9" spans="2:12" ht="21" x14ac:dyDescent="0.45">
      <c r="B9" s="30"/>
      <c r="C9" s="17"/>
      <c r="D9" s="17"/>
      <c r="E9" s="17"/>
      <c r="F9" s="30"/>
      <c r="G9" s="30"/>
      <c r="H9" s="30"/>
      <c r="I9" s="17"/>
      <c r="J9" s="17"/>
      <c r="K9" s="17"/>
      <c r="L9" s="30"/>
    </row>
    <row r="10" spans="2:12" ht="25.5" x14ac:dyDescent="0.45">
      <c r="B10" s="29" t="s">
        <v>11</v>
      </c>
      <c r="C10" s="23"/>
      <c r="D10" s="23"/>
      <c r="E10" s="24"/>
      <c r="F10" s="8"/>
      <c r="G10" s="8"/>
      <c r="H10" s="29" t="s">
        <v>12</v>
      </c>
    </row>
    <row r="11" spans="2:12" ht="17.5" x14ac:dyDescent="0.45">
      <c r="B11" s="12"/>
      <c r="C11" s="18"/>
      <c r="D11" s="18" t="s">
        <v>3</v>
      </c>
      <c r="E11" s="25">
        <v>8000</v>
      </c>
      <c r="F11" s="13" t="s">
        <v>4</v>
      </c>
      <c r="G11" s="1"/>
      <c r="H11" s="12"/>
      <c r="I11" s="18"/>
      <c r="J11" s="18" t="s">
        <v>3</v>
      </c>
      <c r="K11" s="25">
        <v>8000</v>
      </c>
      <c r="L11" s="13" t="s">
        <v>4</v>
      </c>
    </row>
    <row r="12" spans="2:12" ht="17.5" x14ac:dyDescent="0.45">
      <c r="B12" s="3" t="s">
        <v>5</v>
      </c>
      <c r="C12" s="15" t="s">
        <v>6</v>
      </c>
      <c r="D12" s="15" t="s">
        <v>7</v>
      </c>
      <c r="E12" s="19" t="s">
        <v>8</v>
      </c>
      <c r="F12" s="14" t="s">
        <v>9</v>
      </c>
      <c r="G12" s="1"/>
      <c r="H12" s="3" t="s">
        <v>5</v>
      </c>
      <c r="I12" s="15" t="s">
        <v>6</v>
      </c>
      <c r="J12" s="15" t="s">
        <v>7</v>
      </c>
      <c r="K12" s="19" t="s">
        <v>8</v>
      </c>
      <c r="L12" s="14" t="s">
        <v>9</v>
      </c>
    </row>
    <row r="13" spans="2:12" x14ac:dyDescent="0.45">
      <c r="B13" s="35">
        <v>20</v>
      </c>
      <c r="C13" s="26">
        <v>0</v>
      </c>
      <c r="D13" s="26">
        <v>0</v>
      </c>
      <c r="E13" s="36">
        <f>+C13+D13</f>
        <v>0</v>
      </c>
      <c r="F13" s="28">
        <f>+(B13*$E$11*0.5)-(E13*$E$11)</f>
        <v>80000</v>
      </c>
      <c r="G13" s="10"/>
      <c r="H13" s="41">
        <v>20</v>
      </c>
      <c r="I13" s="34">
        <v>1</v>
      </c>
      <c r="J13" s="26">
        <v>0</v>
      </c>
      <c r="K13" s="27">
        <f>+I13+J13</f>
        <v>1</v>
      </c>
      <c r="L13" s="9">
        <f t="shared" ref="L13:L76" si="0">+IFERROR((H13*$E$11*0.5)-(K13*$E$11),"N/A")</f>
        <v>72000</v>
      </c>
    </row>
    <row r="14" spans="2:12" x14ac:dyDescent="0.45">
      <c r="B14" s="35">
        <v>40</v>
      </c>
      <c r="C14" s="26">
        <v>0</v>
      </c>
      <c r="D14" s="26">
        <v>0</v>
      </c>
      <c r="E14" s="36">
        <f t="shared" ref="E14:E77" si="1">+C14+D14</f>
        <v>0</v>
      </c>
      <c r="F14" s="28">
        <f t="shared" ref="F14:F77" si="2">+(B14*$E$11*0.5)-(E14*$E$11)</f>
        <v>160000</v>
      </c>
      <c r="G14" s="10"/>
      <c r="H14" s="41">
        <v>40</v>
      </c>
      <c r="I14" s="34">
        <v>1</v>
      </c>
      <c r="J14" s="26">
        <v>0</v>
      </c>
      <c r="K14" s="27">
        <f t="shared" ref="K14:K77" si="3">+I14+J14</f>
        <v>1</v>
      </c>
      <c r="L14" s="9">
        <f t="shared" si="0"/>
        <v>152000</v>
      </c>
    </row>
    <row r="15" spans="2:12" x14ac:dyDescent="0.45">
      <c r="B15" s="35">
        <v>60</v>
      </c>
      <c r="C15" s="26">
        <v>0</v>
      </c>
      <c r="D15" s="26">
        <v>0</v>
      </c>
      <c r="E15" s="36">
        <f t="shared" si="1"/>
        <v>0</v>
      </c>
      <c r="F15" s="28">
        <f t="shared" si="2"/>
        <v>240000</v>
      </c>
      <c r="G15" s="10"/>
      <c r="H15" s="41">
        <v>60</v>
      </c>
      <c r="I15" s="34">
        <v>1</v>
      </c>
      <c r="J15" s="26">
        <v>0</v>
      </c>
      <c r="K15" s="27">
        <f t="shared" si="3"/>
        <v>1</v>
      </c>
      <c r="L15" s="9">
        <f t="shared" si="0"/>
        <v>232000</v>
      </c>
    </row>
    <row r="16" spans="2:12" x14ac:dyDescent="0.45">
      <c r="B16" s="35">
        <v>80</v>
      </c>
      <c r="C16" s="26">
        <v>0</v>
      </c>
      <c r="D16" s="26">
        <v>0</v>
      </c>
      <c r="E16" s="36">
        <f t="shared" si="1"/>
        <v>0</v>
      </c>
      <c r="F16" s="28">
        <f t="shared" si="2"/>
        <v>320000</v>
      </c>
      <c r="G16" s="10"/>
      <c r="H16" s="41">
        <v>80</v>
      </c>
      <c r="I16" s="34">
        <v>1</v>
      </c>
      <c r="J16" s="26">
        <v>0</v>
      </c>
      <c r="K16" s="27">
        <f t="shared" si="3"/>
        <v>1</v>
      </c>
      <c r="L16" s="9">
        <f t="shared" si="0"/>
        <v>312000</v>
      </c>
    </row>
    <row r="17" spans="2:12" x14ac:dyDescent="0.45">
      <c r="B17" s="35">
        <v>100</v>
      </c>
      <c r="C17" s="26">
        <v>0</v>
      </c>
      <c r="D17" s="26">
        <v>0</v>
      </c>
      <c r="E17" s="36">
        <f t="shared" si="1"/>
        <v>0</v>
      </c>
      <c r="F17" s="28">
        <f t="shared" si="2"/>
        <v>400000</v>
      </c>
      <c r="G17" s="10"/>
      <c r="H17" s="41">
        <v>100</v>
      </c>
      <c r="I17" s="34">
        <v>1</v>
      </c>
      <c r="J17" s="26">
        <v>0</v>
      </c>
      <c r="K17" s="27">
        <f t="shared" si="3"/>
        <v>1</v>
      </c>
      <c r="L17" s="9">
        <f t="shared" si="0"/>
        <v>392000</v>
      </c>
    </row>
    <row r="18" spans="2:12" x14ac:dyDescent="0.45">
      <c r="B18" s="35">
        <v>200</v>
      </c>
      <c r="C18" s="26">
        <v>0</v>
      </c>
      <c r="D18" s="26">
        <v>0</v>
      </c>
      <c r="E18" s="36">
        <f t="shared" si="1"/>
        <v>0</v>
      </c>
      <c r="F18" s="28">
        <f t="shared" si="2"/>
        <v>800000</v>
      </c>
      <c r="G18" s="10"/>
      <c r="H18" s="41">
        <v>200</v>
      </c>
      <c r="I18" s="34">
        <v>1</v>
      </c>
      <c r="J18" s="26">
        <v>0</v>
      </c>
      <c r="K18" s="27">
        <f t="shared" si="3"/>
        <v>1</v>
      </c>
      <c r="L18" s="9">
        <f t="shared" si="0"/>
        <v>792000</v>
      </c>
    </row>
    <row r="19" spans="2:12" x14ac:dyDescent="0.45">
      <c r="B19" s="35">
        <v>300</v>
      </c>
      <c r="C19" s="26">
        <v>0</v>
      </c>
      <c r="D19" s="26">
        <v>0</v>
      </c>
      <c r="E19" s="36">
        <f t="shared" si="1"/>
        <v>0</v>
      </c>
      <c r="F19" s="28">
        <f t="shared" si="2"/>
        <v>1200000</v>
      </c>
      <c r="G19" s="10"/>
      <c r="H19" s="41">
        <v>300</v>
      </c>
      <c r="I19" s="34">
        <v>1</v>
      </c>
      <c r="J19" s="26">
        <v>0</v>
      </c>
      <c r="K19" s="27">
        <f t="shared" si="3"/>
        <v>1</v>
      </c>
      <c r="L19" s="9">
        <f t="shared" si="0"/>
        <v>1192000</v>
      </c>
    </row>
    <row r="20" spans="2:12" x14ac:dyDescent="0.45">
      <c r="B20" s="35">
        <v>400</v>
      </c>
      <c r="C20" s="26">
        <v>0</v>
      </c>
      <c r="D20" s="26">
        <v>0</v>
      </c>
      <c r="E20" s="36">
        <f t="shared" si="1"/>
        <v>0</v>
      </c>
      <c r="F20" s="28">
        <f t="shared" si="2"/>
        <v>1600000</v>
      </c>
      <c r="G20" s="10"/>
      <c r="H20" s="41">
        <v>400</v>
      </c>
      <c r="I20" s="34">
        <v>1</v>
      </c>
      <c r="J20" s="26">
        <v>0</v>
      </c>
      <c r="K20" s="27">
        <f t="shared" si="3"/>
        <v>1</v>
      </c>
      <c r="L20" s="9">
        <f t="shared" si="0"/>
        <v>1592000</v>
      </c>
    </row>
    <row r="21" spans="2:12" x14ac:dyDescent="0.45">
      <c r="B21" s="35">
        <v>500</v>
      </c>
      <c r="C21" s="26">
        <v>0</v>
      </c>
      <c r="D21" s="26">
        <v>0</v>
      </c>
      <c r="E21" s="36">
        <f t="shared" si="1"/>
        <v>0</v>
      </c>
      <c r="F21" s="28">
        <f t="shared" si="2"/>
        <v>2000000</v>
      </c>
      <c r="G21" s="10"/>
      <c r="H21" s="41">
        <v>500</v>
      </c>
      <c r="I21" s="34">
        <v>1</v>
      </c>
      <c r="J21" s="26">
        <v>0</v>
      </c>
      <c r="K21" s="27">
        <f t="shared" si="3"/>
        <v>1</v>
      </c>
      <c r="L21" s="9">
        <f t="shared" si="0"/>
        <v>1992000</v>
      </c>
    </row>
    <row r="22" spans="2:12" x14ac:dyDescent="0.45">
      <c r="B22" s="35">
        <v>600</v>
      </c>
      <c r="C22" s="26">
        <v>0</v>
      </c>
      <c r="D22" s="26">
        <v>0</v>
      </c>
      <c r="E22" s="36">
        <f t="shared" si="1"/>
        <v>0</v>
      </c>
      <c r="F22" s="28">
        <f t="shared" si="2"/>
        <v>2400000</v>
      </c>
      <c r="G22" s="10"/>
      <c r="H22" s="41">
        <v>600</v>
      </c>
      <c r="I22" s="34">
        <v>1</v>
      </c>
      <c r="J22" s="26">
        <v>0</v>
      </c>
      <c r="K22" s="27">
        <f t="shared" si="3"/>
        <v>1</v>
      </c>
      <c r="L22" s="9">
        <f t="shared" si="0"/>
        <v>2392000</v>
      </c>
    </row>
    <row r="23" spans="2:12" x14ac:dyDescent="0.45">
      <c r="B23" s="35">
        <v>700</v>
      </c>
      <c r="C23" s="26">
        <v>0</v>
      </c>
      <c r="D23" s="26">
        <v>0</v>
      </c>
      <c r="E23" s="36">
        <f t="shared" si="1"/>
        <v>0</v>
      </c>
      <c r="F23" s="28">
        <f t="shared" si="2"/>
        <v>2800000</v>
      </c>
      <c r="G23" s="10"/>
      <c r="H23" s="41">
        <v>700</v>
      </c>
      <c r="I23" s="34">
        <v>1</v>
      </c>
      <c r="J23" s="26">
        <v>0</v>
      </c>
      <c r="K23" s="27">
        <f t="shared" si="3"/>
        <v>1</v>
      </c>
      <c r="L23" s="9">
        <f t="shared" si="0"/>
        <v>2792000</v>
      </c>
    </row>
    <row r="24" spans="2:12" x14ac:dyDescent="0.45">
      <c r="B24" s="35">
        <v>800</v>
      </c>
      <c r="C24" s="26">
        <v>0</v>
      </c>
      <c r="D24" s="26">
        <v>0</v>
      </c>
      <c r="E24" s="36">
        <f t="shared" si="1"/>
        <v>0</v>
      </c>
      <c r="F24" s="28">
        <f t="shared" si="2"/>
        <v>3200000</v>
      </c>
      <c r="G24" s="10"/>
      <c r="H24" s="41">
        <v>800</v>
      </c>
      <c r="I24" s="34">
        <v>1</v>
      </c>
      <c r="J24" s="26">
        <v>0</v>
      </c>
      <c r="K24" s="27">
        <f t="shared" si="3"/>
        <v>1</v>
      </c>
      <c r="L24" s="9">
        <f t="shared" si="0"/>
        <v>3192000</v>
      </c>
    </row>
    <row r="25" spans="2:12" x14ac:dyDescent="0.45">
      <c r="B25" s="35">
        <v>900</v>
      </c>
      <c r="C25" s="26">
        <v>0</v>
      </c>
      <c r="D25" s="26">
        <v>0</v>
      </c>
      <c r="E25" s="36">
        <f t="shared" si="1"/>
        <v>0</v>
      </c>
      <c r="F25" s="28">
        <f t="shared" si="2"/>
        <v>3600000</v>
      </c>
      <c r="G25" s="10"/>
      <c r="H25" s="41">
        <v>900</v>
      </c>
      <c r="I25" s="34">
        <v>1</v>
      </c>
      <c r="J25" s="26">
        <v>0</v>
      </c>
      <c r="K25" s="27">
        <f t="shared" si="3"/>
        <v>1</v>
      </c>
      <c r="L25" s="9">
        <f t="shared" si="0"/>
        <v>3592000</v>
      </c>
    </row>
    <row r="26" spans="2:12" x14ac:dyDescent="0.45">
      <c r="B26" s="35">
        <v>1000</v>
      </c>
      <c r="C26" s="26">
        <v>0</v>
      </c>
      <c r="D26" s="26">
        <v>0</v>
      </c>
      <c r="E26" s="36">
        <f t="shared" si="1"/>
        <v>0</v>
      </c>
      <c r="F26" s="28">
        <f t="shared" si="2"/>
        <v>4000000</v>
      </c>
      <c r="G26" s="10"/>
      <c r="H26" s="41">
        <v>1000</v>
      </c>
      <c r="I26" s="34">
        <v>1</v>
      </c>
      <c r="J26" s="26">
        <v>0</v>
      </c>
      <c r="K26" s="27">
        <f t="shared" si="3"/>
        <v>1</v>
      </c>
      <c r="L26" s="9">
        <f t="shared" si="0"/>
        <v>3992000</v>
      </c>
    </row>
    <row r="27" spans="2:12" x14ac:dyDescent="0.45">
      <c r="B27" s="35">
        <v>1100</v>
      </c>
      <c r="C27" s="26">
        <v>0</v>
      </c>
      <c r="D27" s="26">
        <v>0</v>
      </c>
      <c r="E27" s="36">
        <f t="shared" si="1"/>
        <v>0</v>
      </c>
      <c r="F27" s="28">
        <f t="shared" si="2"/>
        <v>4400000</v>
      </c>
      <c r="G27" s="10"/>
      <c r="H27" s="41">
        <v>1100</v>
      </c>
      <c r="I27" s="34">
        <v>1</v>
      </c>
      <c r="J27" s="26">
        <v>0</v>
      </c>
      <c r="K27" s="27">
        <f t="shared" si="3"/>
        <v>1</v>
      </c>
      <c r="L27" s="9">
        <f t="shared" si="0"/>
        <v>4392000</v>
      </c>
    </row>
    <row r="28" spans="2:12" x14ac:dyDescent="0.45">
      <c r="B28" s="35">
        <v>1200</v>
      </c>
      <c r="C28" s="26">
        <v>0</v>
      </c>
      <c r="D28" s="26">
        <v>0</v>
      </c>
      <c r="E28" s="36">
        <f t="shared" si="1"/>
        <v>0</v>
      </c>
      <c r="F28" s="28">
        <f t="shared" si="2"/>
        <v>4800000</v>
      </c>
      <c r="G28" s="10"/>
      <c r="H28" s="41">
        <v>1200</v>
      </c>
      <c r="I28" s="34">
        <v>1</v>
      </c>
      <c r="J28" s="26">
        <v>0</v>
      </c>
      <c r="K28" s="27">
        <f t="shared" si="3"/>
        <v>1</v>
      </c>
      <c r="L28" s="9">
        <f t="shared" si="0"/>
        <v>4792000</v>
      </c>
    </row>
    <row r="29" spans="2:12" x14ac:dyDescent="0.45">
      <c r="B29" s="35">
        <v>1300</v>
      </c>
      <c r="C29" s="26">
        <v>0</v>
      </c>
      <c r="D29" s="26">
        <v>0</v>
      </c>
      <c r="E29" s="36">
        <f t="shared" si="1"/>
        <v>0</v>
      </c>
      <c r="F29" s="28">
        <f t="shared" si="2"/>
        <v>5200000</v>
      </c>
      <c r="G29" s="10"/>
      <c r="H29" s="42">
        <v>1300</v>
      </c>
      <c r="I29" s="43">
        <v>1</v>
      </c>
      <c r="J29" s="26">
        <v>0</v>
      </c>
      <c r="K29" s="27">
        <f t="shared" si="3"/>
        <v>1</v>
      </c>
      <c r="L29" s="9">
        <f t="shared" si="0"/>
        <v>5192000</v>
      </c>
    </row>
    <row r="30" spans="2:12" x14ac:dyDescent="0.45">
      <c r="B30" s="35">
        <v>1400</v>
      </c>
      <c r="C30" s="26">
        <v>0</v>
      </c>
      <c r="D30" s="26">
        <v>0</v>
      </c>
      <c r="E30" s="36">
        <f t="shared" si="1"/>
        <v>0</v>
      </c>
      <c r="F30" s="28">
        <f t="shared" si="2"/>
        <v>5600000</v>
      </c>
      <c r="G30" s="10"/>
      <c r="H30" s="42">
        <v>1400</v>
      </c>
      <c r="I30" s="43">
        <v>1</v>
      </c>
      <c r="J30" s="26">
        <v>0</v>
      </c>
      <c r="K30" s="27">
        <f t="shared" si="3"/>
        <v>1</v>
      </c>
      <c r="L30" s="9">
        <f t="shared" si="0"/>
        <v>5592000</v>
      </c>
    </row>
    <row r="31" spans="2:12" x14ac:dyDescent="0.45">
      <c r="B31" s="35">
        <v>1500</v>
      </c>
      <c r="C31" s="26">
        <v>0</v>
      </c>
      <c r="D31" s="26">
        <v>0</v>
      </c>
      <c r="E31" s="36">
        <f t="shared" si="1"/>
        <v>0</v>
      </c>
      <c r="F31" s="28">
        <f t="shared" si="2"/>
        <v>6000000</v>
      </c>
      <c r="G31" s="10"/>
      <c r="H31" s="41">
        <v>1500</v>
      </c>
      <c r="I31" s="34">
        <v>1</v>
      </c>
      <c r="J31" s="26">
        <v>0</v>
      </c>
      <c r="K31" s="27">
        <f t="shared" si="3"/>
        <v>1</v>
      </c>
      <c r="L31" s="9">
        <f t="shared" si="0"/>
        <v>5992000</v>
      </c>
    </row>
    <row r="32" spans="2:12" x14ac:dyDescent="0.45">
      <c r="B32" s="35">
        <v>1600</v>
      </c>
      <c r="C32" s="26">
        <v>0</v>
      </c>
      <c r="D32" s="26">
        <v>0</v>
      </c>
      <c r="E32" s="36">
        <f t="shared" si="1"/>
        <v>0</v>
      </c>
      <c r="F32" s="28">
        <f t="shared" si="2"/>
        <v>6400000</v>
      </c>
      <c r="G32" s="10"/>
      <c r="H32" s="41">
        <v>1600</v>
      </c>
      <c r="I32" s="34">
        <v>1</v>
      </c>
      <c r="J32" s="26">
        <v>0</v>
      </c>
      <c r="K32" s="27">
        <f t="shared" si="3"/>
        <v>1</v>
      </c>
      <c r="L32" s="9">
        <f t="shared" si="0"/>
        <v>6392000</v>
      </c>
    </row>
    <row r="33" spans="2:12" x14ac:dyDescent="0.45">
      <c r="B33" s="35">
        <v>1700</v>
      </c>
      <c r="C33" s="26">
        <v>0</v>
      </c>
      <c r="D33" s="26">
        <v>0</v>
      </c>
      <c r="E33" s="36">
        <f t="shared" si="1"/>
        <v>0</v>
      </c>
      <c r="F33" s="28">
        <f t="shared" si="2"/>
        <v>6800000</v>
      </c>
      <c r="G33" s="10"/>
      <c r="H33" s="41">
        <v>1700</v>
      </c>
      <c r="I33" s="34">
        <v>1</v>
      </c>
      <c r="J33" s="26">
        <v>0</v>
      </c>
      <c r="K33" s="27">
        <f t="shared" si="3"/>
        <v>1</v>
      </c>
      <c r="L33" s="9">
        <f t="shared" si="0"/>
        <v>6792000</v>
      </c>
    </row>
    <row r="34" spans="2:12" x14ac:dyDescent="0.45">
      <c r="B34" s="35">
        <v>1800</v>
      </c>
      <c r="C34" s="26">
        <v>0</v>
      </c>
      <c r="D34" s="26">
        <v>0</v>
      </c>
      <c r="E34" s="36">
        <f t="shared" si="1"/>
        <v>0</v>
      </c>
      <c r="F34" s="28">
        <f t="shared" si="2"/>
        <v>7200000</v>
      </c>
      <c r="G34" s="10"/>
      <c r="H34" s="41">
        <v>1800</v>
      </c>
      <c r="I34" s="34">
        <v>1</v>
      </c>
      <c r="J34" s="26">
        <v>0</v>
      </c>
      <c r="K34" s="27">
        <f t="shared" si="3"/>
        <v>1</v>
      </c>
      <c r="L34" s="9">
        <f t="shared" si="0"/>
        <v>7192000</v>
      </c>
    </row>
    <row r="35" spans="2:12" x14ac:dyDescent="0.45">
      <c r="B35" s="35">
        <v>1900</v>
      </c>
      <c r="C35" s="26">
        <v>0</v>
      </c>
      <c r="D35" s="26">
        <v>0</v>
      </c>
      <c r="E35" s="36">
        <f t="shared" si="1"/>
        <v>0</v>
      </c>
      <c r="F35" s="28">
        <f t="shared" si="2"/>
        <v>7600000</v>
      </c>
      <c r="G35" s="10"/>
      <c r="H35" s="41">
        <v>1900</v>
      </c>
      <c r="I35" s="34">
        <v>1</v>
      </c>
      <c r="J35" s="26">
        <v>0</v>
      </c>
      <c r="K35" s="27">
        <f t="shared" si="3"/>
        <v>1</v>
      </c>
      <c r="L35" s="9">
        <f t="shared" si="0"/>
        <v>7592000</v>
      </c>
    </row>
    <row r="36" spans="2:12" x14ac:dyDescent="0.45">
      <c r="B36" s="35">
        <v>2000</v>
      </c>
      <c r="C36" s="26">
        <v>0</v>
      </c>
      <c r="D36" s="26">
        <v>0</v>
      </c>
      <c r="E36" s="36">
        <f t="shared" si="1"/>
        <v>0</v>
      </c>
      <c r="F36" s="28">
        <f t="shared" si="2"/>
        <v>8000000</v>
      </c>
      <c r="G36" s="10"/>
      <c r="H36" s="41">
        <v>2000</v>
      </c>
      <c r="I36" s="34">
        <v>1</v>
      </c>
      <c r="J36" s="26">
        <v>0</v>
      </c>
      <c r="K36" s="27">
        <f t="shared" si="3"/>
        <v>1</v>
      </c>
      <c r="L36" s="9">
        <f t="shared" si="0"/>
        <v>7992000</v>
      </c>
    </row>
    <row r="37" spans="2:12" x14ac:dyDescent="0.45">
      <c r="B37" s="35">
        <v>2100</v>
      </c>
      <c r="C37" s="26">
        <v>0</v>
      </c>
      <c r="D37" s="26">
        <v>0</v>
      </c>
      <c r="E37" s="36">
        <f t="shared" si="1"/>
        <v>0</v>
      </c>
      <c r="F37" s="28">
        <f t="shared" si="2"/>
        <v>8400000</v>
      </c>
      <c r="G37" s="10"/>
      <c r="H37" s="41">
        <v>2100</v>
      </c>
      <c r="I37" s="34">
        <v>1</v>
      </c>
      <c r="J37" s="26">
        <v>0</v>
      </c>
      <c r="K37" s="27">
        <f t="shared" si="3"/>
        <v>1</v>
      </c>
      <c r="L37" s="9">
        <f t="shared" si="0"/>
        <v>8392000</v>
      </c>
    </row>
    <row r="38" spans="2:12" x14ac:dyDescent="0.45">
      <c r="B38" s="35">
        <v>2200</v>
      </c>
      <c r="C38" s="26">
        <v>0</v>
      </c>
      <c r="D38" s="26">
        <v>0</v>
      </c>
      <c r="E38" s="36">
        <f t="shared" si="1"/>
        <v>0</v>
      </c>
      <c r="F38" s="28">
        <f t="shared" si="2"/>
        <v>8800000</v>
      </c>
      <c r="G38" s="10"/>
      <c r="H38" s="41">
        <v>2200</v>
      </c>
      <c r="I38" s="34">
        <v>1</v>
      </c>
      <c r="J38" s="26">
        <v>0</v>
      </c>
      <c r="K38" s="27">
        <f t="shared" si="3"/>
        <v>1</v>
      </c>
      <c r="L38" s="9">
        <f t="shared" si="0"/>
        <v>8792000</v>
      </c>
    </row>
    <row r="39" spans="2:12" x14ac:dyDescent="0.45">
      <c r="B39" s="35">
        <v>2300</v>
      </c>
      <c r="C39" s="26">
        <v>0</v>
      </c>
      <c r="D39" s="26">
        <v>0</v>
      </c>
      <c r="E39" s="36">
        <f t="shared" si="1"/>
        <v>0</v>
      </c>
      <c r="F39" s="28">
        <f t="shared" si="2"/>
        <v>9200000</v>
      </c>
      <c r="G39" s="10"/>
      <c r="H39" s="41">
        <v>2300</v>
      </c>
      <c r="I39" s="34">
        <v>1</v>
      </c>
      <c r="J39" s="26">
        <v>0</v>
      </c>
      <c r="K39" s="27">
        <f t="shared" si="3"/>
        <v>1</v>
      </c>
      <c r="L39" s="9">
        <f t="shared" si="0"/>
        <v>9192000</v>
      </c>
    </row>
    <row r="40" spans="2:12" x14ac:dyDescent="0.45">
      <c r="B40" s="35">
        <v>2400</v>
      </c>
      <c r="C40" s="26">
        <v>0</v>
      </c>
      <c r="D40" s="26">
        <v>0</v>
      </c>
      <c r="E40" s="36">
        <f t="shared" si="1"/>
        <v>0</v>
      </c>
      <c r="F40" s="28">
        <f t="shared" si="2"/>
        <v>9600000</v>
      </c>
      <c r="G40" s="10"/>
      <c r="H40" s="41">
        <v>2400</v>
      </c>
      <c r="I40" s="34">
        <v>1</v>
      </c>
      <c r="J40" s="26">
        <v>0</v>
      </c>
      <c r="K40" s="27">
        <f t="shared" si="3"/>
        <v>1</v>
      </c>
      <c r="L40" s="9">
        <f t="shared" si="0"/>
        <v>9592000</v>
      </c>
    </row>
    <row r="41" spans="2:12" x14ac:dyDescent="0.45">
      <c r="B41" s="35">
        <v>2500</v>
      </c>
      <c r="C41" s="26">
        <v>0</v>
      </c>
      <c r="D41" s="26">
        <v>0</v>
      </c>
      <c r="E41" s="36">
        <f t="shared" si="1"/>
        <v>0</v>
      </c>
      <c r="F41" s="28">
        <f t="shared" si="2"/>
        <v>10000000</v>
      </c>
      <c r="G41" s="10"/>
      <c r="H41" s="41">
        <v>2500</v>
      </c>
      <c r="I41" s="34">
        <v>1</v>
      </c>
      <c r="J41" s="26">
        <v>0</v>
      </c>
      <c r="K41" s="27">
        <f t="shared" si="3"/>
        <v>1</v>
      </c>
      <c r="L41" s="9">
        <f t="shared" si="0"/>
        <v>9992000</v>
      </c>
    </row>
    <row r="42" spans="2:12" x14ac:dyDescent="0.45">
      <c r="B42" s="35">
        <v>2600</v>
      </c>
      <c r="C42" s="26">
        <v>0</v>
      </c>
      <c r="D42" s="26">
        <v>0</v>
      </c>
      <c r="E42" s="36">
        <f t="shared" si="1"/>
        <v>0</v>
      </c>
      <c r="F42" s="28">
        <f t="shared" si="2"/>
        <v>10400000</v>
      </c>
      <c r="G42" s="11"/>
      <c r="H42" s="41">
        <v>2600</v>
      </c>
      <c r="I42" s="34">
        <v>1</v>
      </c>
      <c r="J42" s="26">
        <v>0</v>
      </c>
      <c r="K42" s="27">
        <f t="shared" si="3"/>
        <v>1</v>
      </c>
      <c r="L42" s="9">
        <f t="shared" si="0"/>
        <v>10392000</v>
      </c>
    </row>
    <row r="43" spans="2:12" x14ac:dyDescent="0.45">
      <c r="B43" s="35">
        <v>2700</v>
      </c>
      <c r="C43" s="26">
        <v>0</v>
      </c>
      <c r="D43" s="26">
        <v>0</v>
      </c>
      <c r="E43" s="36">
        <f t="shared" si="1"/>
        <v>0</v>
      </c>
      <c r="F43" s="28">
        <f t="shared" si="2"/>
        <v>10800000</v>
      </c>
      <c r="G43" s="11"/>
      <c r="H43" s="41">
        <v>2700</v>
      </c>
      <c r="I43" s="34">
        <v>1</v>
      </c>
      <c r="J43" s="26">
        <v>0</v>
      </c>
      <c r="K43" s="27">
        <f t="shared" si="3"/>
        <v>1</v>
      </c>
      <c r="L43" s="9">
        <f t="shared" si="0"/>
        <v>10792000</v>
      </c>
    </row>
    <row r="44" spans="2:12" x14ac:dyDescent="0.45">
      <c r="B44" s="35">
        <v>2800</v>
      </c>
      <c r="C44" s="26">
        <v>0</v>
      </c>
      <c r="D44" s="26">
        <v>0</v>
      </c>
      <c r="E44" s="36">
        <f t="shared" si="1"/>
        <v>0</v>
      </c>
      <c r="F44" s="28">
        <f t="shared" si="2"/>
        <v>11200000</v>
      </c>
      <c r="G44" s="11"/>
      <c r="H44" s="41">
        <v>2800</v>
      </c>
      <c r="I44" s="34">
        <v>1</v>
      </c>
      <c r="J44" s="26">
        <v>0</v>
      </c>
      <c r="K44" s="27">
        <f t="shared" si="3"/>
        <v>1</v>
      </c>
      <c r="L44" s="9">
        <f t="shared" si="0"/>
        <v>11192000</v>
      </c>
    </row>
    <row r="45" spans="2:12" x14ac:dyDescent="0.45">
      <c r="B45" s="35">
        <v>2900</v>
      </c>
      <c r="C45" s="26">
        <v>0</v>
      </c>
      <c r="D45" s="26">
        <v>0</v>
      </c>
      <c r="E45" s="36">
        <f t="shared" si="1"/>
        <v>0</v>
      </c>
      <c r="F45" s="28">
        <f t="shared" si="2"/>
        <v>11600000</v>
      </c>
      <c r="G45" s="11"/>
      <c r="H45" s="41">
        <v>2900</v>
      </c>
      <c r="I45" s="34">
        <v>1</v>
      </c>
      <c r="J45" s="26">
        <v>0</v>
      </c>
      <c r="K45" s="27">
        <f t="shared" si="3"/>
        <v>1</v>
      </c>
      <c r="L45" s="9">
        <f t="shared" si="0"/>
        <v>11592000</v>
      </c>
    </row>
    <row r="46" spans="2:12" x14ac:dyDescent="0.45">
      <c r="B46" s="35">
        <v>3000</v>
      </c>
      <c r="C46" s="26">
        <v>0</v>
      </c>
      <c r="D46" s="26">
        <v>0</v>
      </c>
      <c r="E46" s="36">
        <f t="shared" si="1"/>
        <v>0</v>
      </c>
      <c r="F46" s="28">
        <f t="shared" si="2"/>
        <v>12000000</v>
      </c>
      <c r="G46" s="11"/>
      <c r="H46" s="41">
        <v>3000</v>
      </c>
      <c r="I46" s="34">
        <v>1</v>
      </c>
      <c r="J46" s="26">
        <v>0</v>
      </c>
      <c r="K46" s="27">
        <f t="shared" si="3"/>
        <v>1</v>
      </c>
      <c r="L46" s="9">
        <f t="shared" si="0"/>
        <v>11992000</v>
      </c>
    </row>
    <row r="47" spans="2:12" x14ac:dyDescent="0.45">
      <c r="B47" s="35">
        <v>3100</v>
      </c>
      <c r="C47" s="26">
        <v>0</v>
      </c>
      <c r="D47" s="26">
        <v>0</v>
      </c>
      <c r="E47" s="36">
        <f t="shared" si="1"/>
        <v>0</v>
      </c>
      <c r="F47" s="28">
        <f t="shared" si="2"/>
        <v>12400000</v>
      </c>
      <c r="G47" s="11"/>
      <c r="H47" s="41">
        <v>3100</v>
      </c>
      <c r="I47" s="34">
        <v>1</v>
      </c>
      <c r="J47" s="26">
        <v>0</v>
      </c>
      <c r="K47" s="27">
        <f t="shared" si="3"/>
        <v>1</v>
      </c>
      <c r="L47" s="9">
        <f t="shared" si="0"/>
        <v>12392000</v>
      </c>
    </row>
    <row r="48" spans="2:12" x14ac:dyDescent="0.45">
      <c r="B48" s="35">
        <v>3200</v>
      </c>
      <c r="C48" s="26">
        <v>0</v>
      </c>
      <c r="D48" s="26">
        <v>0</v>
      </c>
      <c r="E48" s="36">
        <f t="shared" si="1"/>
        <v>0</v>
      </c>
      <c r="F48" s="28">
        <f t="shared" si="2"/>
        <v>12800000</v>
      </c>
      <c r="G48" s="11"/>
      <c r="H48" s="41">
        <v>3200</v>
      </c>
      <c r="I48" s="34">
        <v>1</v>
      </c>
      <c r="J48" s="26">
        <v>0</v>
      </c>
      <c r="K48" s="27">
        <f t="shared" si="3"/>
        <v>1</v>
      </c>
      <c r="L48" s="9">
        <f t="shared" si="0"/>
        <v>12792000</v>
      </c>
    </row>
    <row r="49" spans="2:12" x14ac:dyDescent="0.45">
      <c r="B49" s="35">
        <v>3300</v>
      </c>
      <c r="C49" s="26">
        <v>0</v>
      </c>
      <c r="D49" s="26">
        <v>0</v>
      </c>
      <c r="E49" s="36">
        <f t="shared" si="1"/>
        <v>0</v>
      </c>
      <c r="F49" s="28">
        <f t="shared" si="2"/>
        <v>13200000</v>
      </c>
      <c r="G49" s="11"/>
      <c r="H49" s="41">
        <v>3300</v>
      </c>
      <c r="I49" s="34">
        <v>1</v>
      </c>
      <c r="J49" s="26">
        <v>0</v>
      </c>
      <c r="K49" s="27">
        <f t="shared" si="3"/>
        <v>1</v>
      </c>
      <c r="L49" s="9">
        <f t="shared" si="0"/>
        <v>13192000</v>
      </c>
    </row>
    <row r="50" spans="2:12" x14ac:dyDescent="0.45">
      <c r="B50" s="35">
        <v>3400</v>
      </c>
      <c r="C50" s="26">
        <v>0</v>
      </c>
      <c r="D50" s="26">
        <v>0</v>
      </c>
      <c r="E50" s="36">
        <f t="shared" si="1"/>
        <v>0</v>
      </c>
      <c r="F50" s="28">
        <f t="shared" si="2"/>
        <v>13600000</v>
      </c>
      <c r="G50" s="11"/>
      <c r="H50" s="41">
        <v>3400</v>
      </c>
      <c r="I50" s="34">
        <v>1</v>
      </c>
      <c r="J50" s="26">
        <v>0</v>
      </c>
      <c r="K50" s="27">
        <f t="shared" si="3"/>
        <v>1</v>
      </c>
      <c r="L50" s="9">
        <f t="shared" si="0"/>
        <v>13592000</v>
      </c>
    </row>
    <row r="51" spans="2:12" x14ac:dyDescent="0.45">
      <c r="B51" s="35">
        <v>3500</v>
      </c>
      <c r="C51" s="26">
        <v>0</v>
      </c>
      <c r="D51" s="26">
        <v>0</v>
      </c>
      <c r="E51" s="36">
        <f t="shared" si="1"/>
        <v>0</v>
      </c>
      <c r="F51" s="28">
        <f t="shared" si="2"/>
        <v>14000000</v>
      </c>
      <c r="G51" s="11"/>
      <c r="H51" s="41">
        <v>3500</v>
      </c>
      <c r="I51" s="34">
        <v>1</v>
      </c>
      <c r="J51" s="26">
        <v>0</v>
      </c>
      <c r="K51" s="27">
        <f t="shared" si="3"/>
        <v>1</v>
      </c>
      <c r="L51" s="9">
        <f t="shared" si="0"/>
        <v>13992000</v>
      </c>
    </row>
    <row r="52" spans="2:12" x14ac:dyDescent="0.45">
      <c r="B52" s="35">
        <v>3600</v>
      </c>
      <c r="C52" s="26">
        <v>0</v>
      </c>
      <c r="D52" s="26">
        <v>0</v>
      </c>
      <c r="E52" s="36">
        <f t="shared" si="1"/>
        <v>0</v>
      </c>
      <c r="F52" s="28">
        <f t="shared" si="2"/>
        <v>14400000</v>
      </c>
      <c r="G52" s="11"/>
      <c r="H52" s="41">
        <v>3600</v>
      </c>
      <c r="I52" s="34">
        <v>1</v>
      </c>
      <c r="J52" s="26">
        <v>0</v>
      </c>
      <c r="K52" s="27">
        <f t="shared" si="3"/>
        <v>1</v>
      </c>
      <c r="L52" s="9">
        <f t="shared" si="0"/>
        <v>14392000</v>
      </c>
    </row>
    <row r="53" spans="2:12" x14ac:dyDescent="0.45">
      <c r="B53" s="35">
        <v>3700</v>
      </c>
      <c r="C53" s="26">
        <v>0</v>
      </c>
      <c r="D53" s="26">
        <v>0</v>
      </c>
      <c r="E53" s="36">
        <f t="shared" si="1"/>
        <v>0</v>
      </c>
      <c r="F53" s="28">
        <f t="shared" si="2"/>
        <v>14800000</v>
      </c>
      <c r="G53" s="11"/>
      <c r="H53" s="41">
        <v>3700</v>
      </c>
      <c r="I53" s="34">
        <v>1</v>
      </c>
      <c r="J53" s="26">
        <v>0</v>
      </c>
      <c r="K53" s="27">
        <f t="shared" si="3"/>
        <v>1</v>
      </c>
      <c r="L53" s="9">
        <f t="shared" si="0"/>
        <v>14792000</v>
      </c>
    </row>
    <row r="54" spans="2:12" x14ac:dyDescent="0.45">
      <c r="B54" s="35">
        <v>3800</v>
      </c>
      <c r="C54" s="26">
        <v>0</v>
      </c>
      <c r="D54" s="26">
        <v>1</v>
      </c>
      <c r="E54" s="36">
        <f t="shared" si="1"/>
        <v>1</v>
      </c>
      <c r="F54" s="28">
        <f t="shared" si="2"/>
        <v>15192000</v>
      </c>
      <c r="G54" s="11"/>
      <c r="H54" s="41">
        <v>3800</v>
      </c>
      <c r="I54" s="34">
        <v>1</v>
      </c>
      <c r="J54" s="26">
        <v>1</v>
      </c>
      <c r="K54" s="27">
        <f t="shared" si="3"/>
        <v>2</v>
      </c>
      <c r="L54" s="9">
        <f t="shared" si="0"/>
        <v>15184000</v>
      </c>
    </row>
    <row r="55" spans="2:12" x14ac:dyDescent="0.45">
      <c r="B55" s="35">
        <v>3900</v>
      </c>
      <c r="C55" s="26">
        <v>0</v>
      </c>
      <c r="D55" s="26">
        <v>1</v>
      </c>
      <c r="E55" s="36">
        <f t="shared" si="1"/>
        <v>1</v>
      </c>
      <c r="F55" s="28">
        <f t="shared" si="2"/>
        <v>15592000</v>
      </c>
      <c r="G55" s="11"/>
      <c r="H55" s="41">
        <v>3900</v>
      </c>
      <c r="I55" s="34">
        <v>1</v>
      </c>
      <c r="J55" s="26">
        <v>1</v>
      </c>
      <c r="K55" s="27">
        <f t="shared" si="3"/>
        <v>2</v>
      </c>
      <c r="L55" s="9">
        <f t="shared" si="0"/>
        <v>15584000</v>
      </c>
    </row>
    <row r="56" spans="2:12" x14ac:dyDescent="0.45">
      <c r="B56" s="35">
        <v>4000</v>
      </c>
      <c r="C56" s="26">
        <v>0</v>
      </c>
      <c r="D56" s="26">
        <v>1</v>
      </c>
      <c r="E56" s="36">
        <f t="shared" si="1"/>
        <v>1</v>
      </c>
      <c r="F56" s="28">
        <f t="shared" si="2"/>
        <v>15992000</v>
      </c>
      <c r="G56" s="11"/>
      <c r="H56" s="41">
        <v>4000</v>
      </c>
      <c r="I56" s="34">
        <v>1</v>
      </c>
      <c r="J56" s="26">
        <v>1</v>
      </c>
      <c r="K56" s="27">
        <f t="shared" si="3"/>
        <v>2</v>
      </c>
      <c r="L56" s="9">
        <f t="shared" si="0"/>
        <v>15984000</v>
      </c>
    </row>
    <row r="57" spans="2:12" x14ac:dyDescent="0.45">
      <c r="B57" s="35">
        <v>4100</v>
      </c>
      <c r="C57" s="26">
        <v>0</v>
      </c>
      <c r="D57" s="26">
        <v>1</v>
      </c>
      <c r="E57" s="36">
        <f t="shared" si="1"/>
        <v>1</v>
      </c>
      <c r="F57" s="28">
        <f t="shared" si="2"/>
        <v>16392000</v>
      </c>
      <c r="G57" s="11"/>
      <c r="H57" s="41">
        <v>4100</v>
      </c>
      <c r="I57" s="34">
        <v>1</v>
      </c>
      <c r="J57" s="26">
        <v>1</v>
      </c>
      <c r="K57" s="27">
        <f t="shared" si="3"/>
        <v>2</v>
      </c>
      <c r="L57" s="9">
        <f t="shared" si="0"/>
        <v>16384000</v>
      </c>
    </row>
    <row r="58" spans="2:12" x14ac:dyDescent="0.45">
      <c r="B58" s="35">
        <v>4200</v>
      </c>
      <c r="C58" s="26">
        <v>0</v>
      </c>
      <c r="D58" s="26">
        <v>1</v>
      </c>
      <c r="E58" s="36">
        <f t="shared" si="1"/>
        <v>1</v>
      </c>
      <c r="F58" s="28">
        <f t="shared" si="2"/>
        <v>16792000</v>
      </c>
      <c r="G58" s="11"/>
      <c r="H58" s="41">
        <v>4200</v>
      </c>
      <c r="I58" s="34">
        <v>1</v>
      </c>
      <c r="J58" s="26">
        <v>1</v>
      </c>
      <c r="K58" s="27">
        <f t="shared" si="3"/>
        <v>2</v>
      </c>
      <c r="L58" s="9">
        <f t="shared" si="0"/>
        <v>16784000</v>
      </c>
    </row>
    <row r="59" spans="2:12" x14ac:dyDescent="0.45">
      <c r="B59" s="35">
        <v>4300</v>
      </c>
      <c r="C59" s="26">
        <v>0</v>
      </c>
      <c r="D59" s="26">
        <v>1</v>
      </c>
      <c r="E59" s="36">
        <f t="shared" si="1"/>
        <v>1</v>
      </c>
      <c r="F59" s="28">
        <f t="shared" si="2"/>
        <v>17192000</v>
      </c>
      <c r="G59" s="11"/>
      <c r="H59" s="41">
        <v>4300</v>
      </c>
      <c r="I59" s="34">
        <v>1</v>
      </c>
      <c r="J59" s="26">
        <v>1</v>
      </c>
      <c r="K59" s="27">
        <f t="shared" si="3"/>
        <v>2</v>
      </c>
      <c r="L59" s="9">
        <f t="shared" si="0"/>
        <v>17184000</v>
      </c>
    </row>
    <row r="60" spans="2:12" x14ac:dyDescent="0.45">
      <c r="B60" s="35">
        <v>4400</v>
      </c>
      <c r="C60" s="26">
        <v>0</v>
      </c>
      <c r="D60" s="26">
        <v>1</v>
      </c>
      <c r="E60" s="36">
        <f t="shared" si="1"/>
        <v>1</v>
      </c>
      <c r="F60" s="28">
        <f t="shared" si="2"/>
        <v>17592000</v>
      </c>
      <c r="G60" s="11"/>
      <c r="H60" s="41">
        <v>4400</v>
      </c>
      <c r="I60" s="34">
        <v>1</v>
      </c>
      <c r="J60" s="26">
        <v>1</v>
      </c>
      <c r="K60" s="27">
        <f t="shared" si="3"/>
        <v>2</v>
      </c>
      <c r="L60" s="9">
        <f t="shared" si="0"/>
        <v>17584000</v>
      </c>
    </row>
    <row r="61" spans="2:12" x14ac:dyDescent="0.45">
      <c r="B61" s="35">
        <v>4500</v>
      </c>
      <c r="C61" s="26">
        <v>0</v>
      </c>
      <c r="D61" s="26">
        <v>1</v>
      </c>
      <c r="E61" s="36">
        <f t="shared" si="1"/>
        <v>1</v>
      </c>
      <c r="F61" s="28">
        <f t="shared" si="2"/>
        <v>17992000</v>
      </c>
      <c r="G61" s="11"/>
      <c r="H61" s="41">
        <v>4500</v>
      </c>
      <c r="I61" s="34">
        <v>1</v>
      </c>
      <c r="J61" s="26">
        <v>1</v>
      </c>
      <c r="K61" s="27">
        <f t="shared" si="3"/>
        <v>2</v>
      </c>
      <c r="L61" s="9">
        <f t="shared" si="0"/>
        <v>17984000</v>
      </c>
    </row>
    <row r="62" spans="2:12" x14ac:dyDescent="0.45">
      <c r="B62" s="35">
        <v>4600</v>
      </c>
      <c r="C62" s="26">
        <v>0</v>
      </c>
      <c r="D62" s="26">
        <v>1</v>
      </c>
      <c r="E62" s="36">
        <f t="shared" si="1"/>
        <v>1</v>
      </c>
      <c r="F62" s="28">
        <f t="shared" si="2"/>
        <v>18392000</v>
      </c>
      <c r="G62" s="11"/>
      <c r="H62" s="41">
        <v>4600</v>
      </c>
      <c r="I62" s="34">
        <v>1</v>
      </c>
      <c r="J62" s="26">
        <v>1</v>
      </c>
      <c r="K62" s="27">
        <f t="shared" si="3"/>
        <v>2</v>
      </c>
      <c r="L62" s="9">
        <f t="shared" si="0"/>
        <v>18384000</v>
      </c>
    </row>
    <row r="63" spans="2:12" x14ac:dyDescent="0.45">
      <c r="B63" s="35">
        <v>4700</v>
      </c>
      <c r="C63" s="26">
        <v>0</v>
      </c>
      <c r="D63" s="26">
        <v>1</v>
      </c>
      <c r="E63" s="36">
        <f t="shared" si="1"/>
        <v>1</v>
      </c>
      <c r="F63" s="28">
        <f t="shared" si="2"/>
        <v>18792000</v>
      </c>
      <c r="G63" s="11"/>
      <c r="H63" s="41">
        <v>4700</v>
      </c>
      <c r="I63" s="34">
        <v>1</v>
      </c>
      <c r="J63" s="26">
        <v>1</v>
      </c>
      <c r="K63" s="27">
        <f t="shared" si="3"/>
        <v>2</v>
      </c>
      <c r="L63" s="9">
        <f t="shared" si="0"/>
        <v>18784000</v>
      </c>
    </row>
    <row r="64" spans="2:12" x14ac:dyDescent="0.45">
      <c r="B64" s="35">
        <v>4800</v>
      </c>
      <c r="C64" s="26">
        <v>0</v>
      </c>
      <c r="D64" s="26">
        <v>1</v>
      </c>
      <c r="E64" s="36">
        <f t="shared" si="1"/>
        <v>1</v>
      </c>
      <c r="F64" s="28">
        <f t="shared" si="2"/>
        <v>19192000</v>
      </c>
      <c r="G64" s="11"/>
      <c r="H64" s="41">
        <v>4800</v>
      </c>
      <c r="I64" s="34">
        <v>1</v>
      </c>
      <c r="J64" s="26">
        <v>1</v>
      </c>
      <c r="K64" s="27">
        <f t="shared" si="3"/>
        <v>2</v>
      </c>
      <c r="L64" s="9">
        <f t="shared" si="0"/>
        <v>19184000</v>
      </c>
    </row>
    <row r="65" spans="2:12" x14ac:dyDescent="0.45">
      <c r="B65" s="35">
        <v>4900</v>
      </c>
      <c r="C65" s="26">
        <v>0</v>
      </c>
      <c r="D65" s="26">
        <v>1</v>
      </c>
      <c r="E65" s="36">
        <f t="shared" si="1"/>
        <v>1</v>
      </c>
      <c r="F65" s="28">
        <f t="shared" si="2"/>
        <v>19592000</v>
      </c>
      <c r="G65" s="11"/>
      <c r="H65" s="41">
        <v>4900</v>
      </c>
      <c r="I65" s="34">
        <v>1</v>
      </c>
      <c r="J65" s="26">
        <v>1</v>
      </c>
      <c r="K65" s="27">
        <f t="shared" si="3"/>
        <v>2</v>
      </c>
      <c r="L65" s="9">
        <f t="shared" si="0"/>
        <v>19584000</v>
      </c>
    </row>
    <row r="66" spans="2:12" x14ac:dyDescent="0.45">
      <c r="B66" s="35">
        <v>5000</v>
      </c>
      <c r="C66" s="26">
        <v>0</v>
      </c>
      <c r="D66" s="26">
        <v>1</v>
      </c>
      <c r="E66" s="36">
        <f t="shared" si="1"/>
        <v>1</v>
      </c>
      <c r="F66" s="28">
        <f t="shared" si="2"/>
        <v>19992000</v>
      </c>
      <c r="G66" s="11"/>
      <c r="H66" s="41">
        <v>5000</v>
      </c>
      <c r="I66" s="34">
        <v>1</v>
      </c>
      <c r="J66" s="26">
        <v>1</v>
      </c>
      <c r="K66" s="27">
        <f t="shared" si="3"/>
        <v>2</v>
      </c>
      <c r="L66" s="9">
        <f t="shared" si="0"/>
        <v>19984000</v>
      </c>
    </row>
    <row r="67" spans="2:12" x14ac:dyDescent="0.45">
      <c r="B67" s="35">
        <v>5500</v>
      </c>
      <c r="C67" s="26">
        <v>0</v>
      </c>
      <c r="D67" s="26">
        <v>1</v>
      </c>
      <c r="E67" s="36">
        <f t="shared" si="1"/>
        <v>1</v>
      </c>
      <c r="F67" s="28">
        <f t="shared" si="2"/>
        <v>21992000</v>
      </c>
      <c r="G67" s="11"/>
      <c r="H67" s="41">
        <v>5500</v>
      </c>
      <c r="I67" s="34">
        <v>1</v>
      </c>
      <c r="J67" s="26">
        <v>1</v>
      </c>
      <c r="K67" s="27">
        <f t="shared" si="3"/>
        <v>2</v>
      </c>
      <c r="L67" s="9">
        <f t="shared" si="0"/>
        <v>21984000</v>
      </c>
    </row>
    <row r="68" spans="2:12" x14ac:dyDescent="0.45">
      <c r="B68" s="35">
        <v>6000</v>
      </c>
      <c r="C68" s="26">
        <v>0</v>
      </c>
      <c r="D68" s="26">
        <v>1</v>
      </c>
      <c r="E68" s="36">
        <f t="shared" si="1"/>
        <v>1</v>
      </c>
      <c r="F68" s="28">
        <f t="shared" si="2"/>
        <v>23992000</v>
      </c>
      <c r="G68" s="11"/>
      <c r="H68" s="41">
        <v>6000</v>
      </c>
      <c r="I68" s="34">
        <v>1</v>
      </c>
      <c r="J68" s="26">
        <v>1</v>
      </c>
      <c r="K68" s="27">
        <f t="shared" si="3"/>
        <v>2</v>
      </c>
      <c r="L68" s="9">
        <f t="shared" si="0"/>
        <v>23984000</v>
      </c>
    </row>
    <row r="69" spans="2:12" x14ac:dyDescent="0.45">
      <c r="B69" s="35">
        <v>6500</v>
      </c>
      <c r="C69" s="26">
        <v>0</v>
      </c>
      <c r="D69" s="26">
        <v>1</v>
      </c>
      <c r="E69" s="36">
        <f t="shared" si="1"/>
        <v>1</v>
      </c>
      <c r="F69" s="28">
        <f t="shared" si="2"/>
        <v>25992000</v>
      </c>
      <c r="G69" s="11"/>
      <c r="H69" s="41">
        <v>6500</v>
      </c>
      <c r="I69" s="34">
        <v>1</v>
      </c>
      <c r="J69" s="26">
        <v>1</v>
      </c>
      <c r="K69" s="27">
        <f t="shared" si="3"/>
        <v>2</v>
      </c>
      <c r="L69" s="9">
        <f t="shared" si="0"/>
        <v>25984000</v>
      </c>
    </row>
    <row r="70" spans="2:12" x14ac:dyDescent="0.45">
      <c r="B70" s="35">
        <v>7000</v>
      </c>
      <c r="C70" s="26">
        <v>0</v>
      </c>
      <c r="D70" s="26">
        <v>1</v>
      </c>
      <c r="E70" s="36">
        <f t="shared" si="1"/>
        <v>1</v>
      </c>
      <c r="F70" s="28">
        <f t="shared" si="2"/>
        <v>27992000</v>
      </c>
      <c r="G70" s="11"/>
      <c r="H70" s="41">
        <v>7000</v>
      </c>
      <c r="I70" s="34">
        <v>1</v>
      </c>
      <c r="J70" s="26">
        <v>1</v>
      </c>
      <c r="K70" s="27">
        <f t="shared" si="3"/>
        <v>2</v>
      </c>
      <c r="L70" s="9">
        <f t="shared" si="0"/>
        <v>27984000</v>
      </c>
    </row>
    <row r="71" spans="2:12" x14ac:dyDescent="0.45">
      <c r="B71" s="35">
        <v>7500</v>
      </c>
      <c r="C71" s="26">
        <v>0</v>
      </c>
      <c r="D71" s="26">
        <v>1</v>
      </c>
      <c r="E71" s="36">
        <f t="shared" si="1"/>
        <v>1</v>
      </c>
      <c r="F71" s="28">
        <f t="shared" si="2"/>
        <v>29992000</v>
      </c>
      <c r="G71" s="11"/>
      <c r="H71" s="41">
        <v>7500</v>
      </c>
      <c r="I71" s="34">
        <v>1</v>
      </c>
      <c r="J71" s="26">
        <v>1</v>
      </c>
      <c r="K71" s="27">
        <f t="shared" si="3"/>
        <v>2</v>
      </c>
      <c r="L71" s="9">
        <f t="shared" si="0"/>
        <v>29984000</v>
      </c>
    </row>
    <row r="72" spans="2:12" x14ac:dyDescent="0.45">
      <c r="B72" s="35">
        <v>8000</v>
      </c>
      <c r="C72" s="26">
        <v>0</v>
      </c>
      <c r="D72" s="26">
        <v>1</v>
      </c>
      <c r="E72" s="36">
        <f t="shared" si="1"/>
        <v>1</v>
      </c>
      <c r="F72" s="28">
        <f t="shared" si="2"/>
        <v>31992000</v>
      </c>
      <c r="H72" s="41">
        <v>8000</v>
      </c>
      <c r="I72" s="34">
        <v>1</v>
      </c>
      <c r="J72" s="26">
        <v>1</v>
      </c>
      <c r="K72" s="27">
        <f t="shared" si="3"/>
        <v>2</v>
      </c>
      <c r="L72" s="9">
        <f t="shared" si="0"/>
        <v>31984000</v>
      </c>
    </row>
    <row r="73" spans="2:12" x14ac:dyDescent="0.45">
      <c r="B73" s="35">
        <v>8500</v>
      </c>
      <c r="C73" s="26">
        <v>0</v>
      </c>
      <c r="D73" s="26">
        <v>1</v>
      </c>
      <c r="E73" s="36">
        <f t="shared" si="1"/>
        <v>1</v>
      </c>
      <c r="F73" s="28">
        <f t="shared" si="2"/>
        <v>33992000</v>
      </c>
      <c r="H73" s="41">
        <v>8500</v>
      </c>
      <c r="I73" s="34">
        <v>1</v>
      </c>
      <c r="J73" s="26">
        <v>1</v>
      </c>
      <c r="K73" s="27">
        <f t="shared" si="3"/>
        <v>2</v>
      </c>
      <c r="L73" s="9">
        <f t="shared" si="0"/>
        <v>33984000</v>
      </c>
    </row>
    <row r="74" spans="2:12" x14ac:dyDescent="0.45">
      <c r="B74" s="35">
        <v>9000</v>
      </c>
      <c r="C74" s="26">
        <v>0</v>
      </c>
      <c r="D74" s="26">
        <v>1</v>
      </c>
      <c r="E74" s="36">
        <f t="shared" si="1"/>
        <v>1</v>
      </c>
      <c r="F74" s="28">
        <f t="shared" si="2"/>
        <v>35992000</v>
      </c>
      <c r="H74" s="41">
        <v>9000</v>
      </c>
      <c r="I74" s="34">
        <v>1</v>
      </c>
      <c r="J74" s="26">
        <v>1</v>
      </c>
      <c r="K74" s="27">
        <f t="shared" si="3"/>
        <v>2</v>
      </c>
      <c r="L74" s="9">
        <f t="shared" si="0"/>
        <v>35984000</v>
      </c>
    </row>
    <row r="75" spans="2:12" x14ac:dyDescent="0.45">
      <c r="B75" s="35">
        <v>9500</v>
      </c>
      <c r="C75" s="26">
        <v>0</v>
      </c>
      <c r="D75" s="26">
        <v>1</v>
      </c>
      <c r="E75" s="36">
        <f t="shared" si="1"/>
        <v>1</v>
      </c>
      <c r="F75" s="28">
        <f t="shared" si="2"/>
        <v>37992000</v>
      </c>
      <c r="H75" s="41">
        <v>9500</v>
      </c>
      <c r="I75" s="34">
        <v>1</v>
      </c>
      <c r="J75" s="26">
        <v>1</v>
      </c>
      <c r="K75" s="27">
        <f t="shared" si="3"/>
        <v>2</v>
      </c>
      <c r="L75" s="9">
        <f t="shared" si="0"/>
        <v>37984000</v>
      </c>
    </row>
    <row r="76" spans="2:12" x14ac:dyDescent="0.45">
      <c r="B76" s="35">
        <v>10000</v>
      </c>
      <c r="C76" s="26">
        <v>0</v>
      </c>
      <c r="D76" s="26">
        <v>1</v>
      </c>
      <c r="E76" s="36">
        <f t="shared" si="1"/>
        <v>1</v>
      </c>
      <c r="F76" s="28">
        <f t="shared" si="2"/>
        <v>39992000</v>
      </c>
      <c r="H76" s="41">
        <v>10000</v>
      </c>
      <c r="I76" s="34">
        <v>1</v>
      </c>
      <c r="J76" s="26">
        <v>1</v>
      </c>
      <c r="K76" s="27">
        <f t="shared" si="3"/>
        <v>2</v>
      </c>
      <c r="L76" s="9">
        <f t="shared" si="0"/>
        <v>39984000</v>
      </c>
    </row>
    <row r="77" spans="2:12" x14ac:dyDescent="0.45">
      <c r="B77" s="35">
        <v>11000</v>
      </c>
      <c r="C77" s="26">
        <v>0</v>
      </c>
      <c r="D77" s="26">
        <v>2</v>
      </c>
      <c r="E77" s="36">
        <f t="shared" si="1"/>
        <v>2</v>
      </c>
      <c r="F77" s="28">
        <f t="shared" si="2"/>
        <v>43984000</v>
      </c>
      <c r="H77" s="41">
        <v>11000</v>
      </c>
      <c r="I77" s="34">
        <v>1</v>
      </c>
      <c r="J77" s="26">
        <v>2</v>
      </c>
      <c r="K77" s="27">
        <f t="shared" si="3"/>
        <v>3</v>
      </c>
      <c r="L77" s="9">
        <f t="shared" ref="L77:L106" si="4">+IFERROR((H77*$E$11*0.5)-(K77*$E$11),"N/A")</f>
        <v>43976000</v>
      </c>
    </row>
    <row r="78" spans="2:12" x14ac:dyDescent="0.45">
      <c r="B78" s="35">
        <v>12000</v>
      </c>
      <c r="C78" s="26">
        <v>0</v>
      </c>
      <c r="D78" s="26">
        <v>2</v>
      </c>
      <c r="E78" s="36">
        <f t="shared" ref="E78:E107" si="5">+C78+D78</f>
        <v>2</v>
      </c>
      <c r="F78" s="28">
        <f t="shared" ref="F78:F107" si="6">+(B78*$E$11*0.5)-(E78*$E$11)</f>
        <v>47984000</v>
      </c>
      <c r="H78" s="41">
        <v>12000</v>
      </c>
      <c r="I78" s="34">
        <v>1</v>
      </c>
      <c r="J78" s="26">
        <v>2</v>
      </c>
      <c r="K78" s="27">
        <f t="shared" ref="K78:K106" si="7">+I78+J78</f>
        <v>3</v>
      </c>
      <c r="L78" s="9">
        <f t="shared" si="4"/>
        <v>47976000</v>
      </c>
    </row>
    <row r="79" spans="2:12" x14ac:dyDescent="0.45">
      <c r="B79" s="35">
        <v>13000</v>
      </c>
      <c r="C79" s="26">
        <v>0</v>
      </c>
      <c r="D79" s="26">
        <v>2</v>
      </c>
      <c r="E79" s="36">
        <f t="shared" si="5"/>
        <v>2</v>
      </c>
      <c r="F79" s="28">
        <f t="shared" si="6"/>
        <v>51984000</v>
      </c>
      <c r="H79" s="41">
        <v>13000</v>
      </c>
      <c r="I79" s="34">
        <v>1</v>
      </c>
      <c r="J79" s="26">
        <v>2</v>
      </c>
      <c r="K79" s="27">
        <f t="shared" si="7"/>
        <v>3</v>
      </c>
      <c r="L79" s="9">
        <f t="shared" si="4"/>
        <v>51976000</v>
      </c>
    </row>
    <row r="80" spans="2:12" x14ac:dyDescent="0.45">
      <c r="B80" s="35">
        <v>14000</v>
      </c>
      <c r="C80" s="26">
        <v>0</v>
      </c>
      <c r="D80" s="26">
        <v>2</v>
      </c>
      <c r="E80" s="36">
        <f t="shared" si="5"/>
        <v>2</v>
      </c>
      <c r="F80" s="28">
        <f t="shared" si="6"/>
        <v>55984000</v>
      </c>
      <c r="H80" s="41">
        <v>14000</v>
      </c>
      <c r="I80" s="34">
        <v>1</v>
      </c>
      <c r="J80" s="26">
        <v>2</v>
      </c>
      <c r="K80" s="27">
        <f t="shared" si="7"/>
        <v>3</v>
      </c>
      <c r="L80" s="9">
        <f t="shared" si="4"/>
        <v>55976000</v>
      </c>
    </row>
    <row r="81" spans="2:12" x14ac:dyDescent="0.45">
      <c r="B81" s="35">
        <v>15000</v>
      </c>
      <c r="C81" s="26">
        <v>0</v>
      </c>
      <c r="D81" s="26">
        <v>2</v>
      </c>
      <c r="E81" s="36">
        <f t="shared" si="5"/>
        <v>2</v>
      </c>
      <c r="F81" s="28">
        <f t="shared" si="6"/>
        <v>59984000</v>
      </c>
      <c r="H81" s="41">
        <v>15000</v>
      </c>
      <c r="I81" s="34">
        <v>1</v>
      </c>
      <c r="J81" s="26">
        <v>2</v>
      </c>
      <c r="K81" s="27">
        <f t="shared" si="7"/>
        <v>3</v>
      </c>
      <c r="L81" s="9">
        <f t="shared" si="4"/>
        <v>59976000</v>
      </c>
    </row>
    <row r="82" spans="2:12" x14ac:dyDescent="0.45">
      <c r="B82" s="35">
        <v>16000</v>
      </c>
      <c r="C82" s="26">
        <v>0</v>
      </c>
      <c r="D82" s="26">
        <v>2</v>
      </c>
      <c r="E82" s="36">
        <f t="shared" si="5"/>
        <v>2</v>
      </c>
      <c r="F82" s="28">
        <f t="shared" si="6"/>
        <v>63984000</v>
      </c>
      <c r="H82" s="41">
        <v>16000</v>
      </c>
      <c r="I82" s="34">
        <v>1</v>
      </c>
      <c r="J82" s="26">
        <v>2</v>
      </c>
      <c r="K82" s="27">
        <f t="shared" si="7"/>
        <v>3</v>
      </c>
      <c r="L82" s="9">
        <f t="shared" si="4"/>
        <v>63976000</v>
      </c>
    </row>
    <row r="83" spans="2:12" x14ac:dyDescent="0.45">
      <c r="B83" s="35">
        <v>17000</v>
      </c>
      <c r="C83" s="26">
        <v>0</v>
      </c>
      <c r="D83" s="26">
        <v>3</v>
      </c>
      <c r="E83" s="36">
        <f t="shared" si="5"/>
        <v>3</v>
      </c>
      <c r="F83" s="28">
        <f t="shared" si="6"/>
        <v>67976000</v>
      </c>
      <c r="H83" s="41">
        <v>17000</v>
      </c>
      <c r="I83" s="34">
        <v>1</v>
      </c>
      <c r="J83" s="26">
        <v>3</v>
      </c>
      <c r="K83" s="27">
        <f t="shared" si="7"/>
        <v>4</v>
      </c>
      <c r="L83" s="9">
        <f t="shared" si="4"/>
        <v>67968000</v>
      </c>
    </row>
    <row r="84" spans="2:12" x14ac:dyDescent="0.45">
      <c r="B84" s="35">
        <v>18000</v>
      </c>
      <c r="C84" s="26">
        <v>0</v>
      </c>
      <c r="D84" s="26">
        <v>3</v>
      </c>
      <c r="E84" s="36">
        <f t="shared" si="5"/>
        <v>3</v>
      </c>
      <c r="F84" s="28">
        <f t="shared" si="6"/>
        <v>71976000</v>
      </c>
      <c r="H84" s="41">
        <v>18000</v>
      </c>
      <c r="I84" s="34">
        <v>1</v>
      </c>
      <c r="J84" s="26">
        <v>3</v>
      </c>
      <c r="K84" s="27">
        <f t="shared" si="7"/>
        <v>4</v>
      </c>
      <c r="L84" s="9">
        <f t="shared" si="4"/>
        <v>71968000</v>
      </c>
    </row>
    <row r="85" spans="2:12" x14ac:dyDescent="0.45">
      <c r="B85" s="35">
        <v>19000</v>
      </c>
      <c r="C85" s="26">
        <v>0</v>
      </c>
      <c r="D85" s="26">
        <v>3</v>
      </c>
      <c r="E85" s="36">
        <f t="shared" si="5"/>
        <v>3</v>
      </c>
      <c r="F85" s="28">
        <f t="shared" si="6"/>
        <v>75976000</v>
      </c>
      <c r="H85" s="41">
        <v>19000</v>
      </c>
      <c r="I85" s="34">
        <v>1</v>
      </c>
      <c r="J85" s="26">
        <v>3</v>
      </c>
      <c r="K85" s="27">
        <f t="shared" si="7"/>
        <v>4</v>
      </c>
      <c r="L85" s="9">
        <f t="shared" si="4"/>
        <v>75968000</v>
      </c>
    </row>
    <row r="86" spans="2:12" x14ac:dyDescent="0.45">
      <c r="B86" s="35">
        <v>20000</v>
      </c>
      <c r="C86" s="26">
        <v>0</v>
      </c>
      <c r="D86" s="26">
        <v>3</v>
      </c>
      <c r="E86" s="36">
        <f t="shared" si="5"/>
        <v>3</v>
      </c>
      <c r="F86" s="28">
        <f t="shared" si="6"/>
        <v>79976000</v>
      </c>
      <c r="H86" s="41">
        <v>20000</v>
      </c>
      <c r="I86" s="34">
        <v>1</v>
      </c>
      <c r="J86" s="26">
        <v>3</v>
      </c>
      <c r="K86" s="27">
        <f t="shared" si="7"/>
        <v>4</v>
      </c>
      <c r="L86" s="9">
        <f t="shared" si="4"/>
        <v>79968000</v>
      </c>
    </row>
    <row r="87" spans="2:12" x14ac:dyDescent="0.45">
      <c r="B87" s="35">
        <v>21000</v>
      </c>
      <c r="C87" s="26">
        <v>0</v>
      </c>
      <c r="D87" s="26">
        <v>3</v>
      </c>
      <c r="E87" s="36">
        <f t="shared" si="5"/>
        <v>3</v>
      </c>
      <c r="F87" s="28">
        <f t="shared" si="6"/>
        <v>83976000</v>
      </c>
      <c r="H87" s="41">
        <v>21000</v>
      </c>
      <c r="I87" s="34">
        <v>1</v>
      </c>
      <c r="J87" s="26">
        <v>3</v>
      </c>
      <c r="K87" s="27">
        <f t="shared" si="7"/>
        <v>4</v>
      </c>
      <c r="L87" s="9">
        <f t="shared" si="4"/>
        <v>83968000</v>
      </c>
    </row>
    <row r="88" spans="2:12" x14ac:dyDescent="0.45">
      <c r="B88" s="35">
        <v>22000</v>
      </c>
      <c r="C88" s="26">
        <v>0</v>
      </c>
      <c r="D88" s="26">
        <v>3</v>
      </c>
      <c r="E88" s="36">
        <f t="shared" si="5"/>
        <v>3</v>
      </c>
      <c r="F88" s="28">
        <f t="shared" si="6"/>
        <v>87976000</v>
      </c>
      <c r="H88" s="41">
        <v>22000</v>
      </c>
      <c r="I88" s="34">
        <v>1</v>
      </c>
      <c r="J88" s="26">
        <v>3</v>
      </c>
      <c r="K88" s="27">
        <f t="shared" si="7"/>
        <v>4</v>
      </c>
      <c r="L88" s="9">
        <f t="shared" si="4"/>
        <v>87968000</v>
      </c>
    </row>
    <row r="89" spans="2:12" x14ac:dyDescent="0.45">
      <c r="B89" s="35">
        <v>23000</v>
      </c>
      <c r="C89" s="26">
        <v>0</v>
      </c>
      <c r="D89" s="26">
        <v>3</v>
      </c>
      <c r="E89" s="36">
        <f t="shared" si="5"/>
        <v>3</v>
      </c>
      <c r="F89" s="28">
        <f t="shared" si="6"/>
        <v>91976000</v>
      </c>
      <c r="H89" s="41">
        <v>23000</v>
      </c>
      <c r="I89" s="34">
        <v>1</v>
      </c>
      <c r="J89" s="26">
        <v>3</v>
      </c>
      <c r="K89" s="27">
        <f t="shared" si="7"/>
        <v>4</v>
      </c>
      <c r="L89" s="9">
        <f t="shared" si="4"/>
        <v>91968000</v>
      </c>
    </row>
    <row r="90" spans="2:12" x14ac:dyDescent="0.45">
      <c r="B90" s="35">
        <v>24000</v>
      </c>
      <c r="C90" s="26">
        <v>0</v>
      </c>
      <c r="D90" s="26">
        <v>4</v>
      </c>
      <c r="E90" s="36">
        <f t="shared" si="5"/>
        <v>4</v>
      </c>
      <c r="F90" s="28">
        <f t="shared" si="6"/>
        <v>95968000</v>
      </c>
      <c r="H90" s="41">
        <v>24000</v>
      </c>
      <c r="I90" s="34">
        <v>1</v>
      </c>
      <c r="J90" s="26">
        <v>4</v>
      </c>
      <c r="K90" s="27">
        <f t="shared" si="7"/>
        <v>5</v>
      </c>
      <c r="L90" s="9">
        <f t="shared" si="4"/>
        <v>95960000</v>
      </c>
    </row>
    <row r="91" spans="2:12" x14ac:dyDescent="0.45">
      <c r="B91" s="35">
        <v>25000</v>
      </c>
      <c r="C91" s="26">
        <v>0</v>
      </c>
      <c r="D91" s="26">
        <v>4</v>
      </c>
      <c r="E91" s="36">
        <f t="shared" si="5"/>
        <v>4</v>
      </c>
      <c r="F91" s="28">
        <f t="shared" si="6"/>
        <v>99968000</v>
      </c>
      <c r="H91" s="41">
        <v>25000</v>
      </c>
      <c r="I91" s="34">
        <v>1</v>
      </c>
      <c r="J91" s="26">
        <v>4</v>
      </c>
      <c r="K91" s="27">
        <f t="shared" si="7"/>
        <v>5</v>
      </c>
      <c r="L91" s="9">
        <f t="shared" si="4"/>
        <v>99960000</v>
      </c>
    </row>
    <row r="92" spans="2:12" x14ac:dyDescent="0.45">
      <c r="B92" s="35">
        <v>26000</v>
      </c>
      <c r="C92" s="26">
        <v>0</v>
      </c>
      <c r="D92" s="26">
        <v>4</v>
      </c>
      <c r="E92" s="36">
        <f t="shared" si="5"/>
        <v>4</v>
      </c>
      <c r="F92" s="28">
        <f t="shared" si="6"/>
        <v>103968000</v>
      </c>
      <c r="H92" s="41">
        <v>26000</v>
      </c>
      <c r="I92" s="34">
        <v>1</v>
      </c>
      <c r="J92" s="26">
        <v>4</v>
      </c>
      <c r="K92" s="27">
        <f t="shared" si="7"/>
        <v>5</v>
      </c>
      <c r="L92" s="9">
        <f t="shared" si="4"/>
        <v>103960000</v>
      </c>
    </row>
    <row r="93" spans="2:12" x14ac:dyDescent="0.45">
      <c r="B93" s="35">
        <v>27000</v>
      </c>
      <c r="C93" s="26">
        <v>0</v>
      </c>
      <c r="D93" s="26">
        <v>4</v>
      </c>
      <c r="E93" s="36">
        <f t="shared" si="5"/>
        <v>4</v>
      </c>
      <c r="F93" s="28">
        <f t="shared" si="6"/>
        <v>107968000</v>
      </c>
      <c r="H93" s="41">
        <v>27000</v>
      </c>
      <c r="I93" s="34">
        <v>1</v>
      </c>
      <c r="J93" s="26">
        <v>4</v>
      </c>
      <c r="K93" s="27">
        <f t="shared" si="7"/>
        <v>5</v>
      </c>
      <c r="L93" s="9">
        <f t="shared" si="4"/>
        <v>107960000</v>
      </c>
    </row>
    <row r="94" spans="2:12" x14ac:dyDescent="0.45">
      <c r="B94" s="35">
        <v>28000</v>
      </c>
      <c r="C94" s="26">
        <v>0</v>
      </c>
      <c r="D94" s="26">
        <v>4</v>
      </c>
      <c r="E94" s="36">
        <f t="shared" si="5"/>
        <v>4</v>
      </c>
      <c r="F94" s="28">
        <f t="shared" si="6"/>
        <v>111968000</v>
      </c>
      <c r="H94" s="41">
        <v>28000</v>
      </c>
      <c r="I94" s="34">
        <v>1</v>
      </c>
      <c r="J94" s="26">
        <v>4</v>
      </c>
      <c r="K94" s="27">
        <f t="shared" si="7"/>
        <v>5</v>
      </c>
      <c r="L94" s="9">
        <f t="shared" si="4"/>
        <v>111960000</v>
      </c>
    </row>
    <row r="95" spans="2:12" x14ac:dyDescent="0.45">
      <c r="B95" s="35">
        <v>29000</v>
      </c>
      <c r="C95" s="26">
        <v>0</v>
      </c>
      <c r="D95" s="26">
        <v>4</v>
      </c>
      <c r="E95" s="36">
        <f t="shared" si="5"/>
        <v>4</v>
      </c>
      <c r="F95" s="28">
        <f t="shared" si="6"/>
        <v>115968000</v>
      </c>
      <c r="H95" s="41">
        <v>29000</v>
      </c>
      <c r="I95" s="34">
        <v>1</v>
      </c>
      <c r="J95" s="26">
        <v>4</v>
      </c>
      <c r="K95" s="27">
        <f t="shared" si="7"/>
        <v>5</v>
      </c>
      <c r="L95" s="9">
        <f t="shared" si="4"/>
        <v>115960000</v>
      </c>
    </row>
    <row r="96" spans="2:12" x14ac:dyDescent="0.45">
      <c r="B96" s="35">
        <v>30000</v>
      </c>
      <c r="C96" s="26">
        <v>0</v>
      </c>
      <c r="D96" s="26">
        <v>4</v>
      </c>
      <c r="E96" s="36">
        <f t="shared" si="5"/>
        <v>4</v>
      </c>
      <c r="F96" s="28">
        <f t="shared" si="6"/>
        <v>119968000</v>
      </c>
      <c r="H96" s="41">
        <v>30000</v>
      </c>
      <c r="I96" s="34">
        <v>1</v>
      </c>
      <c r="J96" s="26">
        <v>4</v>
      </c>
      <c r="K96" s="27">
        <f t="shared" si="7"/>
        <v>5</v>
      </c>
      <c r="L96" s="9">
        <f t="shared" si="4"/>
        <v>119960000</v>
      </c>
    </row>
    <row r="97" spans="2:12" x14ac:dyDescent="0.45">
      <c r="B97" s="35">
        <v>32000</v>
      </c>
      <c r="C97" s="26">
        <v>0</v>
      </c>
      <c r="D97" s="26">
        <v>5</v>
      </c>
      <c r="E97" s="36">
        <f t="shared" si="5"/>
        <v>5</v>
      </c>
      <c r="F97" s="28">
        <f t="shared" si="6"/>
        <v>127960000</v>
      </c>
      <c r="H97" s="41">
        <v>32000</v>
      </c>
      <c r="I97" s="34">
        <v>1</v>
      </c>
      <c r="J97" s="26">
        <v>5</v>
      </c>
      <c r="K97" s="27">
        <f t="shared" si="7"/>
        <v>6</v>
      </c>
      <c r="L97" s="9">
        <f t="shared" si="4"/>
        <v>127952000</v>
      </c>
    </row>
    <row r="98" spans="2:12" x14ac:dyDescent="0.45">
      <c r="B98" s="35">
        <v>34000</v>
      </c>
      <c r="C98" s="26">
        <v>0</v>
      </c>
      <c r="D98" s="26">
        <v>5</v>
      </c>
      <c r="E98" s="36">
        <f t="shared" si="5"/>
        <v>5</v>
      </c>
      <c r="F98" s="28">
        <f t="shared" si="6"/>
        <v>135960000</v>
      </c>
      <c r="H98" s="41">
        <v>34000</v>
      </c>
      <c r="I98" s="34">
        <v>1</v>
      </c>
      <c r="J98" s="26">
        <v>5</v>
      </c>
      <c r="K98" s="27">
        <f t="shared" si="7"/>
        <v>6</v>
      </c>
      <c r="L98" s="9">
        <f t="shared" si="4"/>
        <v>135952000</v>
      </c>
    </row>
    <row r="99" spans="2:12" x14ac:dyDescent="0.45">
      <c r="B99" s="35">
        <v>36000</v>
      </c>
      <c r="C99" s="26">
        <v>0</v>
      </c>
      <c r="D99" s="26">
        <v>5</v>
      </c>
      <c r="E99" s="36">
        <f t="shared" si="5"/>
        <v>5</v>
      </c>
      <c r="F99" s="28">
        <f t="shared" si="6"/>
        <v>143960000</v>
      </c>
      <c r="H99" s="41">
        <v>36000</v>
      </c>
      <c r="I99" s="34">
        <v>1</v>
      </c>
      <c r="J99" s="26">
        <v>5</v>
      </c>
      <c r="K99" s="27">
        <f t="shared" si="7"/>
        <v>6</v>
      </c>
      <c r="L99" s="9">
        <f t="shared" si="4"/>
        <v>143952000</v>
      </c>
    </row>
    <row r="100" spans="2:12" x14ac:dyDescent="0.45">
      <c r="B100" s="35">
        <v>38000</v>
      </c>
      <c r="C100" s="26">
        <v>0</v>
      </c>
      <c r="D100" s="26">
        <v>6</v>
      </c>
      <c r="E100" s="36">
        <f t="shared" si="5"/>
        <v>6</v>
      </c>
      <c r="F100" s="28">
        <f t="shared" si="6"/>
        <v>151952000</v>
      </c>
      <c r="H100" s="41">
        <v>38000</v>
      </c>
      <c r="I100" s="34">
        <v>1</v>
      </c>
      <c r="J100" s="26">
        <v>6</v>
      </c>
      <c r="K100" s="27">
        <f t="shared" si="7"/>
        <v>7</v>
      </c>
      <c r="L100" s="9">
        <f t="shared" si="4"/>
        <v>151944000</v>
      </c>
    </row>
    <row r="101" spans="2:12" x14ac:dyDescent="0.45">
      <c r="B101" s="35">
        <v>40000</v>
      </c>
      <c r="C101" s="26">
        <v>0</v>
      </c>
      <c r="D101" s="26">
        <v>6</v>
      </c>
      <c r="E101" s="36">
        <f t="shared" si="5"/>
        <v>6</v>
      </c>
      <c r="F101" s="28">
        <f t="shared" si="6"/>
        <v>159952000</v>
      </c>
      <c r="H101" s="41">
        <v>40000</v>
      </c>
      <c r="I101" s="34">
        <v>1</v>
      </c>
      <c r="J101" s="26">
        <v>6</v>
      </c>
      <c r="K101" s="27">
        <f t="shared" si="7"/>
        <v>7</v>
      </c>
      <c r="L101" s="9">
        <f t="shared" si="4"/>
        <v>159944000</v>
      </c>
    </row>
    <row r="102" spans="2:12" x14ac:dyDescent="0.45">
      <c r="B102" s="35">
        <v>42000</v>
      </c>
      <c r="C102" s="26">
        <v>0</v>
      </c>
      <c r="D102" s="26">
        <v>6</v>
      </c>
      <c r="E102" s="36">
        <f t="shared" si="5"/>
        <v>6</v>
      </c>
      <c r="F102" s="28">
        <f t="shared" si="6"/>
        <v>167952000</v>
      </c>
      <c r="H102" s="41">
        <v>42000</v>
      </c>
      <c r="I102" s="34">
        <v>1</v>
      </c>
      <c r="J102" s="26">
        <v>6</v>
      </c>
      <c r="K102" s="27">
        <f t="shared" si="7"/>
        <v>7</v>
      </c>
      <c r="L102" s="9">
        <f t="shared" si="4"/>
        <v>167944000</v>
      </c>
    </row>
    <row r="103" spans="2:12" x14ac:dyDescent="0.45">
      <c r="B103" s="35">
        <v>44000</v>
      </c>
      <c r="C103" s="26">
        <v>0</v>
      </c>
      <c r="D103" s="26">
        <v>7</v>
      </c>
      <c r="E103" s="36">
        <f t="shared" si="5"/>
        <v>7</v>
      </c>
      <c r="F103" s="28">
        <f t="shared" si="6"/>
        <v>175944000</v>
      </c>
      <c r="H103" s="41">
        <v>44000</v>
      </c>
      <c r="I103" s="34">
        <v>1</v>
      </c>
      <c r="J103" s="26">
        <v>7</v>
      </c>
      <c r="K103" s="27">
        <f t="shared" si="7"/>
        <v>8</v>
      </c>
      <c r="L103" s="9">
        <f t="shared" si="4"/>
        <v>175936000</v>
      </c>
    </row>
    <row r="104" spans="2:12" x14ac:dyDescent="0.45">
      <c r="B104" s="35">
        <v>46000</v>
      </c>
      <c r="C104" s="26">
        <v>0</v>
      </c>
      <c r="D104" s="26">
        <v>7</v>
      </c>
      <c r="E104" s="36">
        <f t="shared" si="5"/>
        <v>7</v>
      </c>
      <c r="F104" s="28">
        <f t="shared" si="6"/>
        <v>183944000</v>
      </c>
      <c r="H104" s="41">
        <v>46000</v>
      </c>
      <c r="I104" s="26">
        <v>1</v>
      </c>
      <c r="J104" s="26">
        <v>7</v>
      </c>
      <c r="K104" s="27">
        <f t="shared" si="7"/>
        <v>8</v>
      </c>
      <c r="L104" s="9">
        <f t="shared" si="4"/>
        <v>183936000</v>
      </c>
    </row>
    <row r="105" spans="2:12" x14ac:dyDescent="0.45">
      <c r="B105" s="35">
        <v>48000</v>
      </c>
      <c r="C105" s="26">
        <v>0</v>
      </c>
      <c r="D105" s="26">
        <v>7</v>
      </c>
      <c r="E105" s="36">
        <f t="shared" si="5"/>
        <v>7</v>
      </c>
      <c r="F105" s="28">
        <f t="shared" si="6"/>
        <v>191944000</v>
      </c>
      <c r="H105" s="41">
        <v>48000</v>
      </c>
      <c r="I105" s="44">
        <v>1</v>
      </c>
      <c r="J105" s="26">
        <v>7</v>
      </c>
      <c r="K105" s="27">
        <f t="shared" si="7"/>
        <v>8</v>
      </c>
      <c r="L105" s="9">
        <f t="shared" si="4"/>
        <v>191936000</v>
      </c>
    </row>
    <row r="106" spans="2:12" x14ac:dyDescent="0.45">
      <c r="B106" s="37">
        <v>50000</v>
      </c>
      <c r="C106" s="38">
        <v>0</v>
      </c>
      <c r="D106" s="38">
        <v>7</v>
      </c>
      <c r="E106" s="39">
        <f t="shared" si="5"/>
        <v>7</v>
      </c>
      <c r="F106" s="40">
        <f t="shared" si="6"/>
        <v>199944000</v>
      </c>
      <c r="H106" s="41">
        <v>50000</v>
      </c>
      <c r="I106" s="44">
        <v>1</v>
      </c>
      <c r="J106" s="26">
        <v>7</v>
      </c>
      <c r="K106" s="27">
        <f t="shared" si="7"/>
        <v>8</v>
      </c>
      <c r="L106" s="9">
        <f t="shared" si="4"/>
        <v>199936000</v>
      </c>
    </row>
    <row r="107" spans="2:12" x14ac:dyDescent="0.45">
      <c r="B107" s="37">
        <v>50000</v>
      </c>
      <c r="C107" s="38">
        <v>0</v>
      </c>
      <c r="D107" s="38">
        <v>8</v>
      </c>
      <c r="E107" s="39">
        <f t="shared" si="5"/>
        <v>8</v>
      </c>
      <c r="F107" s="40">
        <f t="shared" si="6"/>
        <v>199936000</v>
      </c>
    </row>
  </sheetData>
  <autoFilter ref="H12:L104" xr:uid="{6050AAAA-785D-4F8B-885D-A35E2B10605B}"/>
  <mergeCells count="3">
    <mergeCell ref="B1:L1"/>
    <mergeCell ref="B6:G6"/>
    <mergeCell ref="B7:L7"/>
  </mergeCells>
  <phoneticPr fontId="4" type="noConversion"/>
  <conditionalFormatting sqref="J13">
    <cfRule type="cellIs" dxfId="1" priority="2" operator="equal">
      <formula>FALSE</formula>
    </cfRule>
  </conditionalFormatting>
  <conditionalFormatting sqref="J14:J76">
    <cfRule type="cellIs" dxfId="0" priority="1" operator="equal">
      <formula>FALSE</formula>
    </cfRule>
  </conditionalFormatting>
  <pageMargins left="0.7" right="0.7" top="0.75" bottom="0.75" header="0.3" footer="0.3"/>
  <pageSetup paperSize="9" scale="2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환불조견표</vt:lpstr>
      <vt:lpstr>환불조견표!Print_Area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myeonggi seong</dc:creator>
  <cp:lastModifiedBy>안태웅</cp:lastModifiedBy>
  <dcterms:created xsi:type="dcterms:W3CDTF">2023-10-10T06:20:29Z</dcterms:created>
  <dcterms:modified xsi:type="dcterms:W3CDTF">2026-06-25T11:20:55Z</dcterms:modified>
</cp:coreProperties>
</file>