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\작업\기도산업\청약 List\"/>
    </mc:Choice>
  </mc:AlternateContent>
  <bookViews>
    <workbookView xWindow="0" yWindow="0" windowWidth="28800" windowHeight="12840"/>
  </bookViews>
  <sheets>
    <sheet name="환불조견표" sheetId="1" r:id="rId1"/>
  </sheets>
  <definedNames>
    <definedName name="_xlnm._FilterDatabase" localSheetId="0" hidden="1">환불조견표!$B$12:$R$12</definedName>
    <definedName name="_xlnm.Print_Area" localSheetId="0">환불조견표!$A$1:$R$188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6" i="1" l="1"/>
  <c r="L96" i="1" s="1"/>
  <c r="K95" i="1"/>
  <c r="L95" i="1" s="1"/>
  <c r="L94" i="1"/>
  <c r="K94" i="1"/>
  <c r="K93" i="1"/>
  <c r="L93" i="1" s="1"/>
  <c r="K92" i="1"/>
  <c r="L92" i="1" s="1"/>
  <c r="K91" i="1"/>
  <c r="L91" i="1" s="1"/>
  <c r="K90" i="1"/>
  <c r="L90" i="1" s="1"/>
  <c r="K89" i="1"/>
  <c r="L89" i="1" s="1"/>
  <c r="K88" i="1"/>
  <c r="L88" i="1" s="1"/>
  <c r="K87" i="1"/>
  <c r="L87" i="1" s="1"/>
  <c r="L86" i="1"/>
  <c r="K86" i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9" i="1"/>
  <c r="L79" i="1" s="1"/>
  <c r="L78" i="1"/>
  <c r="K78" i="1"/>
  <c r="K77" i="1"/>
  <c r="L77" i="1" s="1"/>
  <c r="K76" i="1"/>
  <c r="L76" i="1" s="1"/>
  <c r="K75" i="1"/>
  <c r="L75" i="1" s="1"/>
  <c r="K74" i="1"/>
  <c r="L74" i="1" s="1"/>
  <c r="K73" i="1"/>
  <c r="L73" i="1" s="1"/>
  <c r="K72" i="1"/>
  <c r="L72" i="1" s="1"/>
  <c r="K71" i="1"/>
  <c r="L71" i="1" s="1"/>
  <c r="L70" i="1"/>
  <c r="K70" i="1"/>
  <c r="K69" i="1"/>
  <c r="L69" i="1" s="1"/>
  <c r="K68" i="1"/>
  <c r="L68" i="1" s="1"/>
  <c r="K67" i="1"/>
  <c r="L67" i="1" s="1"/>
  <c r="K66" i="1"/>
  <c r="L66" i="1" s="1"/>
  <c r="K65" i="1"/>
  <c r="L65" i="1" s="1"/>
  <c r="K64" i="1"/>
  <c r="L64" i="1" s="1"/>
  <c r="K63" i="1"/>
  <c r="L63" i="1" s="1"/>
  <c r="L62" i="1"/>
  <c r="K62" i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K55" i="1"/>
  <c r="L55" i="1" s="1"/>
  <c r="L54" i="1"/>
  <c r="K54" i="1"/>
  <c r="K53" i="1"/>
  <c r="L53" i="1" s="1"/>
  <c r="K52" i="1"/>
  <c r="L52" i="1" s="1"/>
  <c r="K51" i="1"/>
  <c r="L51" i="1" s="1"/>
  <c r="K50" i="1"/>
  <c r="L50" i="1" s="1"/>
  <c r="K49" i="1"/>
  <c r="L49" i="1" s="1"/>
  <c r="K48" i="1"/>
  <c r="L48" i="1" s="1"/>
  <c r="K47" i="1"/>
  <c r="L47" i="1" s="1"/>
  <c r="L46" i="1"/>
  <c r="K46" i="1"/>
  <c r="K45" i="1"/>
  <c r="L45" i="1" s="1"/>
  <c r="K44" i="1"/>
  <c r="L44" i="1" s="1"/>
  <c r="Q43" i="1"/>
  <c r="R43" i="1" s="1"/>
  <c r="K43" i="1"/>
  <c r="L43" i="1" s="1"/>
  <c r="Q42" i="1"/>
  <c r="R42" i="1" s="1"/>
  <c r="K42" i="1"/>
  <c r="L42" i="1" s="1"/>
  <c r="Q41" i="1"/>
  <c r="R41" i="1" s="1"/>
  <c r="L41" i="1"/>
  <c r="K41" i="1"/>
  <c r="Q40" i="1"/>
  <c r="R40" i="1" s="1"/>
  <c r="K40" i="1"/>
  <c r="L40" i="1" s="1"/>
  <c r="Q39" i="1"/>
  <c r="R39" i="1" s="1"/>
  <c r="K39" i="1"/>
  <c r="L39" i="1" s="1"/>
  <c r="Q38" i="1"/>
  <c r="R38" i="1" s="1"/>
  <c r="K38" i="1"/>
  <c r="L38" i="1" s="1"/>
  <c r="Q37" i="1"/>
  <c r="R37" i="1" s="1"/>
  <c r="L37" i="1"/>
  <c r="K37" i="1"/>
  <c r="Q36" i="1"/>
  <c r="R36" i="1" s="1"/>
  <c r="K36" i="1"/>
  <c r="L36" i="1" s="1"/>
  <c r="Q35" i="1"/>
  <c r="R35" i="1" s="1"/>
  <c r="K35" i="1"/>
  <c r="L35" i="1" s="1"/>
  <c r="Q34" i="1"/>
  <c r="R34" i="1" s="1"/>
  <c r="K34" i="1"/>
  <c r="L34" i="1" s="1"/>
  <c r="Q33" i="1"/>
  <c r="R33" i="1" s="1"/>
  <c r="L33" i="1"/>
  <c r="K33" i="1"/>
  <c r="Q32" i="1"/>
  <c r="R32" i="1" s="1"/>
  <c r="K32" i="1"/>
  <c r="L32" i="1" s="1"/>
  <c r="Q31" i="1"/>
  <c r="R31" i="1" s="1"/>
  <c r="K31" i="1"/>
  <c r="L31" i="1" s="1"/>
  <c r="Q30" i="1"/>
  <c r="R30" i="1" s="1"/>
  <c r="K30" i="1"/>
  <c r="L30" i="1" s="1"/>
  <c r="Q29" i="1"/>
  <c r="R29" i="1" s="1"/>
  <c r="L29" i="1"/>
  <c r="K29" i="1"/>
  <c r="Q28" i="1"/>
  <c r="R28" i="1" s="1"/>
  <c r="K28" i="1"/>
  <c r="L28" i="1" s="1"/>
  <c r="Q27" i="1"/>
  <c r="R27" i="1" s="1"/>
  <c r="K27" i="1"/>
  <c r="L27" i="1" s="1"/>
  <c r="Q26" i="1"/>
  <c r="R26" i="1" s="1"/>
  <c r="K26" i="1"/>
  <c r="L26" i="1" s="1"/>
  <c r="Q25" i="1"/>
  <c r="R25" i="1" s="1"/>
  <c r="L25" i="1"/>
  <c r="K25" i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L21" i="1"/>
  <c r="K21" i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L17" i="1"/>
  <c r="K17" i="1"/>
  <c r="Q16" i="1"/>
  <c r="R16" i="1" s="1"/>
  <c r="K16" i="1"/>
  <c r="L16" i="1" s="1"/>
  <c r="Q15" i="1"/>
  <c r="R15" i="1" s="1"/>
  <c r="K15" i="1"/>
  <c r="L15" i="1" s="1"/>
  <c r="Q14" i="1"/>
  <c r="K14" i="1"/>
  <c r="L14" i="1" s="1"/>
  <c r="Q13" i="1"/>
  <c r="K13" i="1"/>
  <c r="E13" i="1"/>
  <c r="F13" i="1" s="1"/>
</calcChain>
</file>

<file path=xl/sharedStrings.xml><?xml version="1.0" encoding="utf-8"?>
<sst xmlns="http://schemas.openxmlformats.org/spreadsheetml/2006/main" count="31" uniqueCount="17">
  <si>
    <t>주식회사 기도산업 환불조견표</t>
    <phoneticPr fontId="4" type="noConversion"/>
  </si>
  <si>
    <t>환불일</t>
  </si>
  <si>
    <t>상장(예정)일</t>
  </si>
  <si>
    <r>
      <t>※</t>
    </r>
    <r>
      <rPr>
        <b/>
        <sz val="13.6"/>
        <rFont val="맑은 고딕"/>
        <family val="3"/>
        <charset val="129"/>
      </rPr>
      <t xml:space="preserve"> 균등배정 시 무작위배정에 따라 균등배정주식은</t>
    </r>
    <r>
      <rPr>
        <b/>
        <sz val="16"/>
        <color rgb="FFFF0000"/>
        <rFont val="맑은 고딕"/>
        <family val="3"/>
        <charset val="129"/>
      </rPr>
      <t xml:space="preserve"> 10주 또는 15주, 16주</t>
    </r>
    <r>
      <rPr>
        <b/>
        <sz val="13.6"/>
        <rFont val="맑은 고딕"/>
        <family val="3"/>
        <charset val="129"/>
      </rPr>
      <t xml:space="preserve"> 입니다</t>
    </r>
    <phoneticPr fontId="4" type="noConversion"/>
  </si>
  <si>
    <r>
      <t>※</t>
    </r>
    <r>
      <rPr>
        <b/>
        <sz val="13.6"/>
        <rFont val="맑은 고딕"/>
        <family val="3"/>
        <charset val="129"/>
      </rPr>
      <t xml:space="preserve"> 우대그룹과 일반그룹에 따른 배정 주수 차이는 없습니다.</t>
    </r>
    <phoneticPr fontId="4" type="noConversion"/>
  </si>
  <si>
    <t>※ 비례배정방식 배정물량 198,559주는 기존과 같이 경쟁률에 따라 비례배정하였습니다.(타증권사 중복청약자 73명 제외)</t>
    <phoneticPr fontId="4" type="noConversion"/>
  </si>
  <si>
    <t>균등배정 10주</t>
    <phoneticPr fontId="4" type="noConversion"/>
  </si>
  <si>
    <t>균등배정 15주</t>
    <phoneticPr fontId="4" type="noConversion"/>
  </si>
  <si>
    <t>균등배정 16주</t>
    <phoneticPr fontId="4" type="noConversion"/>
  </si>
  <si>
    <t>발행가격 :</t>
    <phoneticPr fontId="4" type="noConversion"/>
  </si>
  <si>
    <t>증거금율 : 50%</t>
  </si>
  <si>
    <t>청약주식수</t>
  </si>
  <si>
    <t>균등배정</t>
    <phoneticPr fontId="4" type="noConversion"/>
  </si>
  <si>
    <t>비례배정</t>
    <phoneticPr fontId="4" type="noConversion"/>
  </si>
  <si>
    <t>최종 배정주식수</t>
    <phoneticPr fontId="4" type="noConversion"/>
  </si>
  <si>
    <t>환불금액</t>
  </si>
  <si>
    <t>※ 균등배정방식 배정물량 183,941주를 청약자 16,378명(타증권사 중복청약자 73명 제외) 대상으로 추첨을 통해 무작위로 배정하였습니다.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</si>
</sst>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0_-;\-* #,##0.0000_-;_-* &quot;-&quot;??_-;_-@_-"/>
    <numFmt numFmtId="177" formatCode="0.0%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3.6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3.5"/>
      <name val="맑은 고딕"/>
      <family val="3"/>
      <charset val="129"/>
    </font>
    <font>
      <b/>
      <sz val="12"/>
      <color indexed="6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2">
      <alignment vertical="center"/>
    </xf>
    <xf numFmtId="3" fontId="2" fillId="0" borderId="0" xfId="2" applyNumberFormat="1">
      <alignment vertical="center"/>
    </xf>
    <xf numFmtId="3" fontId="0" fillId="0" borderId="0" xfId="0" applyNumberFormat="1">
      <alignment vertical="center"/>
    </xf>
    <xf numFmtId="3" fontId="2" fillId="0" borderId="0" xfId="1" applyNumberFormat="1" applyFont="1">
      <alignment vertical="center"/>
    </xf>
    <xf numFmtId="41" fontId="0" fillId="0" borderId="0" xfId="0" applyNumberFormat="1">
      <alignment vertical="center"/>
    </xf>
    <xf numFmtId="3" fontId="5" fillId="0" borderId="2" xfId="2" applyNumberFormat="1" applyFont="1" applyBorder="1" applyAlignment="1">
      <alignment horizontal="center" vertical="center"/>
    </xf>
    <xf numFmtId="14" fontId="5" fillId="0" borderId="2" xfId="2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3" fontId="5" fillId="2" borderId="2" xfId="2" applyNumberFormat="1" applyFont="1" applyFill="1" applyBorder="1" applyAlignment="1">
      <alignment horizontal="center" vertical="center"/>
    </xf>
    <xf numFmtId="14" fontId="5" fillId="2" borderId="2" xfId="2" applyNumberFormat="1" applyFont="1" applyFill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3" fontId="6" fillId="0" borderId="0" xfId="2" applyNumberFormat="1" applyFont="1">
      <alignment vertical="center"/>
    </xf>
    <xf numFmtId="3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0" borderId="0" xfId="2" applyFont="1" applyAlignment="1">
      <alignment horizontal="left" vertical="center"/>
    </xf>
    <xf numFmtId="3" fontId="10" fillId="0" borderId="0" xfId="2" applyNumberFormat="1" applyFont="1" applyAlignment="1">
      <alignment horizontal="left" vertical="center"/>
    </xf>
    <xf numFmtId="3" fontId="6" fillId="0" borderId="0" xfId="2" applyNumberFormat="1" applyFont="1" applyAlignment="1">
      <alignment horizontal="left" vertical="center"/>
    </xf>
    <xf numFmtId="3" fontId="9" fillId="0" borderId="0" xfId="2" applyNumberFormat="1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5" fillId="2" borderId="2" xfId="2" applyFont="1" applyFill="1" applyBorder="1" applyAlignment="1">
      <alignment horizontal="left" vertical="center"/>
    </xf>
    <xf numFmtId="3" fontId="5" fillId="2" borderId="2" xfId="2" applyNumberFormat="1" applyFont="1" applyFill="1" applyBorder="1" applyAlignment="1">
      <alignment horizontal="left" vertical="center"/>
    </xf>
    <xf numFmtId="3" fontId="11" fillId="2" borderId="2" xfId="3" applyNumberFormat="1" applyFont="1" applyFill="1" applyBorder="1" applyAlignment="1">
      <alignment horizontal="right" vertical="center"/>
    </xf>
    <xf numFmtId="0" fontId="5" fillId="2" borderId="2" xfId="2" applyFont="1" applyFill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3" fontId="5" fillId="3" borderId="2" xfId="3" applyNumberFormat="1" applyFont="1" applyFill="1" applyBorder="1" applyAlignment="1">
      <alignment horizontal="center" vertical="center"/>
    </xf>
    <xf numFmtId="0" fontId="5" fillId="4" borderId="2" xfId="2" applyFont="1" applyFill="1" applyBorder="1" applyAlignment="1">
      <alignment horizontal="center" vertical="center"/>
    </xf>
    <xf numFmtId="41" fontId="12" fillId="0" borderId="2" xfId="1" applyFont="1" applyFill="1" applyBorder="1" applyAlignment="1">
      <alignment horizontal="center" vertical="center"/>
    </xf>
    <xf numFmtId="3" fontId="13" fillId="0" borderId="2" xfId="0" applyNumberFormat="1" applyFont="1" applyBorder="1">
      <alignment vertical="center"/>
    </xf>
    <xf numFmtId="3" fontId="13" fillId="3" borderId="2" xfId="0" applyNumberFormat="1" applyFont="1" applyFill="1" applyBorder="1">
      <alignment vertical="center"/>
    </xf>
    <xf numFmtId="3" fontId="14" fillId="4" borderId="2" xfId="3" applyNumberFormat="1" applyFont="1" applyFill="1" applyBorder="1" applyAlignment="1">
      <alignment vertical="center"/>
    </xf>
    <xf numFmtId="41" fontId="12" fillId="5" borderId="2" xfId="1" applyFont="1" applyFill="1" applyBorder="1" applyAlignment="1">
      <alignment horizontal="center" vertical="center"/>
    </xf>
    <xf numFmtId="3" fontId="13" fillId="5" borderId="2" xfId="0" applyNumberFormat="1" applyFont="1" applyFill="1" applyBorder="1">
      <alignment vertical="center"/>
    </xf>
    <xf numFmtId="3" fontId="14" fillId="5" borderId="2" xfId="3" applyNumberFormat="1" applyFont="1" applyFill="1" applyBorder="1" applyAlignment="1">
      <alignment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177" fontId="10" fillId="0" borderId="0" xfId="2" applyNumberFormat="1" applyFont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96"/>
  <sheetViews>
    <sheetView showGridLines="0" tabSelected="1" view="pageBreakPreview" zoomScaleNormal="100" zoomScaleSheetLayoutView="100" workbookViewId="0"/>
  </sheetViews>
  <sheetFormatPr defaultRowHeight="16.5"/>
  <cols>
    <col min="1" max="1" width="1.125" customWidth="1"/>
    <col min="2" max="2" width="16.625" customWidth="1"/>
    <col min="3" max="5" width="15.625" style="3" customWidth="1"/>
    <col min="6" max="6" width="17.5" customWidth="1"/>
    <col min="7" max="7" width="1.125" customWidth="1"/>
    <col min="8" max="8" width="15.625" customWidth="1"/>
    <col min="9" max="11" width="15.625" style="3" customWidth="1"/>
    <col min="12" max="12" width="17.5" bestFit="1" customWidth="1"/>
    <col min="13" max="13" width="1.125" customWidth="1"/>
    <col min="14" max="17" width="15.625" customWidth="1"/>
    <col min="18" max="18" width="17.5" bestFit="1" customWidth="1"/>
  </cols>
  <sheetData>
    <row r="1" spans="2:18" ht="39" thickBot="1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2:18" ht="17.25" thickTop="1">
      <c r="B2" s="1"/>
      <c r="C2" s="2"/>
      <c r="D2" s="2"/>
      <c r="E2" s="2"/>
      <c r="F2" s="2"/>
      <c r="G2" s="1"/>
    </row>
    <row r="3" spans="2:18" ht="17.25">
      <c r="B3" s="1"/>
      <c r="C3" s="2"/>
      <c r="D3" s="4"/>
      <c r="F3" s="5"/>
      <c r="G3" s="1"/>
      <c r="Q3" s="6" t="s">
        <v>1</v>
      </c>
      <c r="R3" s="7">
        <v>46248</v>
      </c>
    </row>
    <row r="4" spans="2:18" ht="17.25">
      <c r="B4" s="1"/>
      <c r="C4" s="2"/>
      <c r="D4" s="2"/>
      <c r="F4" s="8"/>
      <c r="G4" s="1"/>
      <c r="Q4" s="9" t="s">
        <v>2</v>
      </c>
      <c r="R4" s="10">
        <v>46255</v>
      </c>
    </row>
    <row r="5" spans="2:18" ht="25.5" customHeight="1">
      <c r="B5" s="11" t="s">
        <v>3</v>
      </c>
      <c r="C5" s="12"/>
      <c r="D5" s="12"/>
      <c r="E5" s="13"/>
      <c r="F5" s="14"/>
      <c r="G5" s="14"/>
    </row>
    <row r="6" spans="2:18" ht="26.25">
      <c r="B6" s="34" t="s">
        <v>4</v>
      </c>
      <c r="C6" s="34"/>
      <c r="D6" s="34"/>
      <c r="E6" s="34"/>
      <c r="F6" s="34"/>
      <c r="G6" s="34"/>
    </row>
    <row r="7" spans="2:18" ht="21.75">
      <c r="B7" s="35" t="s">
        <v>16</v>
      </c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2:18" ht="21.75">
      <c r="B8" s="15" t="s">
        <v>5</v>
      </c>
      <c r="C8" s="16"/>
      <c r="D8" s="16"/>
      <c r="E8" s="16"/>
      <c r="F8" s="15"/>
      <c r="G8" s="15"/>
      <c r="H8" s="15"/>
      <c r="I8" s="16"/>
      <c r="J8" s="16"/>
      <c r="K8" s="16"/>
      <c r="L8" s="15"/>
    </row>
    <row r="9" spans="2:18" ht="21.75">
      <c r="B9" s="16"/>
      <c r="C9" s="16"/>
      <c r="D9" s="37"/>
      <c r="E9" s="16"/>
      <c r="F9" s="37"/>
      <c r="G9" s="15"/>
      <c r="H9" s="15"/>
      <c r="I9" s="16"/>
      <c r="J9" s="16"/>
      <c r="K9" s="16"/>
      <c r="L9" s="15"/>
    </row>
    <row r="10" spans="2:18" ht="26.25">
      <c r="B10" s="11" t="s">
        <v>6</v>
      </c>
      <c r="C10" s="17"/>
      <c r="D10" s="17"/>
      <c r="E10" s="18"/>
      <c r="F10" s="19"/>
      <c r="G10" s="19"/>
      <c r="H10" s="11" t="s">
        <v>7</v>
      </c>
      <c r="N10" s="11" t="s">
        <v>8</v>
      </c>
      <c r="O10" s="3"/>
      <c r="P10" s="3"/>
      <c r="Q10" s="3"/>
    </row>
    <row r="11" spans="2:18" ht="17.25">
      <c r="B11" s="20"/>
      <c r="C11" s="21"/>
      <c r="D11" s="21" t="s">
        <v>9</v>
      </c>
      <c r="E11" s="22">
        <v>28400</v>
      </c>
      <c r="F11" s="23" t="s">
        <v>10</v>
      </c>
      <c r="G11" s="1"/>
      <c r="H11" s="20"/>
      <c r="I11" s="21"/>
      <c r="J11" s="21" t="s">
        <v>9</v>
      </c>
      <c r="K11" s="22">
        <v>28400</v>
      </c>
      <c r="L11" s="23" t="s">
        <v>10</v>
      </c>
      <c r="N11" s="20"/>
      <c r="O11" s="21"/>
      <c r="P11" s="21" t="s">
        <v>9</v>
      </c>
      <c r="Q11" s="22">
        <v>28400</v>
      </c>
      <c r="R11" s="23" t="s">
        <v>10</v>
      </c>
    </row>
    <row r="12" spans="2:18" ht="17.25">
      <c r="B12" s="24" t="s">
        <v>11</v>
      </c>
      <c r="C12" s="6" t="s">
        <v>12</v>
      </c>
      <c r="D12" s="6" t="s">
        <v>13</v>
      </c>
      <c r="E12" s="25" t="s">
        <v>14</v>
      </c>
      <c r="F12" s="26" t="s">
        <v>15</v>
      </c>
      <c r="G12" s="1"/>
      <c r="H12" s="24" t="s">
        <v>11</v>
      </c>
      <c r="I12" s="6" t="s">
        <v>12</v>
      </c>
      <c r="J12" s="6" t="s">
        <v>13</v>
      </c>
      <c r="K12" s="25" t="s">
        <v>14</v>
      </c>
      <c r="L12" s="26" t="s">
        <v>15</v>
      </c>
      <c r="N12" s="24" t="s">
        <v>11</v>
      </c>
      <c r="O12" s="6" t="s">
        <v>12</v>
      </c>
      <c r="P12" s="6" t="s">
        <v>13</v>
      </c>
      <c r="Q12" s="25" t="s">
        <v>14</v>
      </c>
      <c r="R12" s="26" t="s">
        <v>15</v>
      </c>
    </row>
    <row r="13" spans="2:18">
      <c r="B13" s="27">
        <v>20</v>
      </c>
      <c r="C13" s="28">
        <v>10</v>
      </c>
      <c r="D13" s="28">
        <v>0</v>
      </c>
      <c r="E13" s="29">
        <f>C13+D13</f>
        <v>10</v>
      </c>
      <c r="F13" s="30">
        <f t="shared" ref="F13" si="0">+(B13*$E$11*0.5)-(E13*$E$11)</f>
        <v>0</v>
      </c>
      <c r="G13" s="2"/>
      <c r="H13" s="27">
        <v>20</v>
      </c>
      <c r="I13" s="28">
        <v>15</v>
      </c>
      <c r="J13" s="28">
        <v>0</v>
      </c>
      <c r="K13" s="29">
        <f>I13+J13</f>
        <v>15</v>
      </c>
      <c r="L13" s="30">
        <v>0</v>
      </c>
      <c r="N13" s="27">
        <v>20</v>
      </c>
      <c r="O13" s="28">
        <v>16</v>
      </c>
      <c r="P13" s="28">
        <v>0</v>
      </c>
      <c r="Q13" s="29">
        <f>O13+P13</f>
        <v>16</v>
      </c>
      <c r="R13" s="30">
        <v>0</v>
      </c>
    </row>
    <row r="14" spans="2:18">
      <c r="G14" s="2"/>
      <c r="H14" s="27">
        <v>30</v>
      </c>
      <c r="I14" s="28">
        <v>15</v>
      </c>
      <c r="J14" s="28">
        <v>0</v>
      </c>
      <c r="K14" s="29">
        <f t="shared" ref="K14:K78" si="1">I14+J14</f>
        <v>15</v>
      </c>
      <c r="L14" s="30">
        <f>+(H14*$K$11*0.5)-(K14*$E$11)</f>
        <v>0</v>
      </c>
      <c r="N14" s="27">
        <v>30</v>
      </c>
      <c r="O14" s="28">
        <v>16</v>
      </c>
      <c r="P14" s="28">
        <v>0</v>
      </c>
      <c r="Q14" s="29">
        <f t="shared" ref="Q14:Q43" si="2">O14+P14</f>
        <v>16</v>
      </c>
      <c r="R14" s="30">
        <v>0</v>
      </c>
    </row>
    <row r="15" spans="2:18">
      <c r="G15" s="2"/>
      <c r="H15" s="27">
        <v>40</v>
      </c>
      <c r="I15" s="28">
        <v>15</v>
      </c>
      <c r="J15" s="28">
        <v>1</v>
      </c>
      <c r="K15" s="29">
        <f t="shared" si="1"/>
        <v>16</v>
      </c>
      <c r="L15" s="30">
        <f t="shared" ref="L15:L78" si="3">+(H15*$E$11*0.5)-(K15*$E$11)</f>
        <v>113600</v>
      </c>
      <c r="N15" s="27">
        <v>40</v>
      </c>
      <c r="O15" s="28">
        <v>16</v>
      </c>
      <c r="P15" s="28">
        <v>1</v>
      </c>
      <c r="Q15" s="29">
        <f t="shared" si="2"/>
        <v>17</v>
      </c>
      <c r="R15" s="30">
        <f t="shared" ref="R15:R43" si="4">+(N15*$E$11*0.5)-(Q15*$E$11)</f>
        <v>85200</v>
      </c>
    </row>
    <row r="16" spans="2:18">
      <c r="G16" s="2"/>
      <c r="H16" s="31">
        <v>50</v>
      </c>
      <c r="I16" s="32">
        <v>15</v>
      </c>
      <c r="J16" s="32">
        <v>2</v>
      </c>
      <c r="K16" s="32">
        <f t="shared" si="1"/>
        <v>17</v>
      </c>
      <c r="L16" s="33">
        <f t="shared" si="3"/>
        <v>227200</v>
      </c>
      <c r="N16" s="27">
        <v>50</v>
      </c>
      <c r="O16" s="28">
        <v>16</v>
      </c>
      <c r="P16" s="28">
        <v>2</v>
      </c>
      <c r="Q16" s="29">
        <f t="shared" si="2"/>
        <v>18</v>
      </c>
      <c r="R16" s="30">
        <f t="shared" si="4"/>
        <v>198800</v>
      </c>
    </row>
    <row r="17" spans="7:18">
      <c r="G17" s="2"/>
      <c r="H17" s="31">
        <v>50</v>
      </c>
      <c r="I17" s="32">
        <v>15</v>
      </c>
      <c r="J17" s="32">
        <v>3</v>
      </c>
      <c r="K17" s="32">
        <f t="shared" si="1"/>
        <v>18</v>
      </c>
      <c r="L17" s="33">
        <f t="shared" si="3"/>
        <v>198800</v>
      </c>
      <c r="N17" s="27">
        <v>60</v>
      </c>
      <c r="O17" s="28">
        <v>16</v>
      </c>
      <c r="P17" s="28">
        <v>4</v>
      </c>
      <c r="Q17" s="29">
        <f t="shared" si="2"/>
        <v>20</v>
      </c>
      <c r="R17" s="30">
        <f t="shared" si="4"/>
        <v>284000</v>
      </c>
    </row>
    <row r="18" spans="7:18">
      <c r="G18" s="2"/>
      <c r="H18" s="27">
        <v>60</v>
      </c>
      <c r="I18" s="28">
        <v>15</v>
      </c>
      <c r="J18" s="28">
        <v>4</v>
      </c>
      <c r="K18" s="29">
        <f t="shared" si="1"/>
        <v>19</v>
      </c>
      <c r="L18" s="30">
        <f t="shared" si="3"/>
        <v>312400</v>
      </c>
      <c r="N18" s="27">
        <v>70</v>
      </c>
      <c r="O18" s="28">
        <v>16</v>
      </c>
      <c r="P18" s="28">
        <v>5</v>
      </c>
      <c r="Q18" s="29">
        <f t="shared" si="2"/>
        <v>21</v>
      </c>
      <c r="R18" s="30">
        <f t="shared" si="4"/>
        <v>397600</v>
      </c>
    </row>
    <row r="19" spans="7:18">
      <c r="G19" s="2"/>
      <c r="H19" s="27">
        <v>70</v>
      </c>
      <c r="I19" s="28">
        <v>15</v>
      </c>
      <c r="J19" s="28">
        <v>5</v>
      </c>
      <c r="K19" s="29">
        <f t="shared" si="1"/>
        <v>20</v>
      </c>
      <c r="L19" s="30">
        <f t="shared" si="3"/>
        <v>426000</v>
      </c>
      <c r="N19" s="27">
        <v>80</v>
      </c>
      <c r="O19" s="28">
        <v>16</v>
      </c>
      <c r="P19" s="28">
        <v>6</v>
      </c>
      <c r="Q19" s="29">
        <f t="shared" si="2"/>
        <v>22</v>
      </c>
      <c r="R19" s="30">
        <f t="shared" si="4"/>
        <v>511200</v>
      </c>
    </row>
    <row r="20" spans="7:18">
      <c r="G20" s="2"/>
      <c r="H20" s="27">
        <v>80</v>
      </c>
      <c r="I20" s="28">
        <v>15</v>
      </c>
      <c r="J20" s="28">
        <v>6</v>
      </c>
      <c r="K20" s="29">
        <f t="shared" si="1"/>
        <v>21</v>
      </c>
      <c r="L20" s="30">
        <f t="shared" si="3"/>
        <v>539600</v>
      </c>
      <c r="N20" s="27">
        <v>90</v>
      </c>
      <c r="O20" s="28">
        <v>16</v>
      </c>
      <c r="P20" s="28">
        <v>7</v>
      </c>
      <c r="Q20" s="29">
        <f t="shared" si="2"/>
        <v>23</v>
      </c>
      <c r="R20" s="30">
        <f t="shared" si="4"/>
        <v>624800</v>
      </c>
    </row>
    <row r="21" spans="7:18">
      <c r="G21" s="2"/>
      <c r="H21" s="27">
        <v>90</v>
      </c>
      <c r="I21" s="28">
        <v>15</v>
      </c>
      <c r="J21" s="28">
        <v>8</v>
      </c>
      <c r="K21" s="29">
        <f t="shared" si="1"/>
        <v>23</v>
      </c>
      <c r="L21" s="30">
        <f t="shared" si="3"/>
        <v>624800</v>
      </c>
      <c r="N21" s="27">
        <v>100</v>
      </c>
      <c r="O21" s="28">
        <v>16</v>
      </c>
      <c r="P21" s="28">
        <v>9</v>
      </c>
      <c r="Q21" s="29">
        <f t="shared" si="2"/>
        <v>25</v>
      </c>
      <c r="R21" s="30">
        <f t="shared" si="4"/>
        <v>710000</v>
      </c>
    </row>
    <row r="22" spans="7:18">
      <c r="G22" s="2"/>
      <c r="H22" s="27">
        <v>100</v>
      </c>
      <c r="I22" s="28">
        <v>15</v>
      </c>
      <c r="J22" s="28">
        <v>9</v>
      </c>
      <c r="K22" s="29">
        <f t="shared" si="1"/>
        <v>24</v>
      </c>
      <c r="L22" s="30">
        <f t="shared" si="3"/>
        <v>738400</v>
      </c>
      <c r="N22" s="27">
        <v>200</v>
      </c>
      <c r="O22" s="28">
        <v>16</v>
      </c>
      <c r="P22" s="28">
        <v>21</v>
      </c>
      <c r="Q22" s="29">
        <f t="shared" si="2"/>
        <v>37</v>
      </c>
      <c r="R22" s="30">
        <f t="shared" si="4"/>
        <v>1789200</v>
      </c>
    </row>
    <row r="23" spans="7:18">
      <c r="G23" s="2"/>
      <c r="H23" s="27">
        <v>200</v>
      </c>
      <c r="I23" s="28">
        <v>15</v>
      </c>
      <c r="J23" s="28">
        <v>22</v>
      </c>
      <c r="K23" s="29">
        <f t="shared" si="1"/>
        <v>37</v>
      </c>
      <c r="L23" s="30">
        <f t="shared" si="3"/>
        <v>1789200</v>
      </c>
      <c r="N23" s="27">
        <v>300</v>
      </c>
      <c r="O23" s="28">
        <v>16</v>
      </c>
      <c r="P23" s="28">
        <v>34</v>
      </c>
      <c r="Q23" s="29">
        <f t="shared" si="2"/>
        <v>50</v>
      </c>
      <c r="R23" s="30">
        <f t="shared" si="4"/>
        <v>2840000</v>
      </c>
    </row>
    <row r="24" spans="7:18">
      <c r="G24" s="2"/>
      <c r="H24" s="27">
        <v>300</v>
      </c>
      <c r="I24" s="28">
        <v>15</v>
      </c>
      <c r="J24" s="28">
        <v>34</v>
      </c>
      <c r="K24" s="29">
        <f t="shared" si="1"/>
        <v>49</v>
      </c>
      <c r="L24" s="30">
        <f t="shared" si="3"/>
        <v>2868400</v>
      </c>
      <c r="N24" s="27">
        <v>400</v>
      </c>
      <c r="O24" s="28">
        <v>16</v>
      </c>
      <c r="P24" s="28">
        <v>47</v>
      </c>
      <c r="Q24" s="29">
        <f t="shared" si="2"/>
        <v>63</v>
      </c>
      <c r="R24" s="30">
        <f t="shared" si="4"/>
        <v>3890800</v>
      </c>
    </row>
    <row r="25" spans="7:18">
      <c r="G25" s="2"/>
      <c r="H25" s="27">
        <v>400</v>
      </c>
      <c r="I25" s="28">
        <v>15</v>
      </c>
      <c r="J25" s="28">
        <v>47</v>
      </c>
      <c r="K25" s="29">
        <f t="shared" si="1"/>
        <v>62</v>
      </c>
      <c r="L25" s="30">
        <f t="shared" si="3"/>
        <v>3919200</v>
      </c>
      <c r="N25" s="27">
        <v>500</v>
      </c>
      <c r="O25" s="28">
        <v>16</v>
      </c>
      <c r="P25" s="28">
        <v>60</v>
      </c>
      <c r="Q25" s="29">
        <f t="shared" si="2"/>
        <v>76</v>
      </c>
      <c r="R25" s="30">
        <f t="shared" si="4"/>
        <v>4941600</v>
      </c>
    </row>
    <row r="26" spans="7:18">
      <c r="G26" s="2"/>
      <c r="H26" s="27">
        <v>500</v>
      </c>
      <c r="I26" s="28">
        <v>15</v>
      </c>
      <c r="J26" s="28">
        <v>60</v>
      </c>
      <c r="K26" s="29">
        <f t="shared" si="1"/>
        <v>75</v>
      </c>
      <c r="L26" s="30">
        <f t="shared" si="3"/>
        <v>4970000</v>
      </c>
      <c r="N26" s="27">
        <v>600</v>
      </c>
      <c r="O26" s="28">
        <v>16</v>
      </c>
      <c r="P26" s="28">
        <v>72</v>
      </c>
      <c r="Q26" s="29">
        <f t="shared" si="2"/>
        <v>88</v>
      </c>
      <c r="R26" s="30">
        <f t="shared" si="4"/>
        <v>6020800</v>
      </c>
    </row>
    <row r="27" spans="7:18">
      <c r="G27" s="2"/>
      <c r="H27" s="27">
        <v>600</v>
      </c>
      <c r="I27" s="28">
        <v>15</v>
      </c>
      <c r="J27" s="28">
        <v>73</v>
      </c>
      <c r="K27" s="29">
        <f t="shared" si="1"/>
        <v>88</v>
      </c>
      <c r="L27" s="30">
        <f t="shared" si="3"/>
        <v>6020800</v>
      </c>
      <c r="N27" s="27">
        <v>700</v>
      </c>
      <c r="O27" s="28">
        <v>16</v>
      </c>
      <c r="P27" s="28">
        <v>85</v>
      </c>
      <c r="Q27" s="29">
        <f t="shared" si="2"/>
        <v>101</v>
      </c>
      <c r="R27" s="30">
        <f t="shared" si="4"/>
        <v>7071600</v>
      </c>
    </row>
    <row r="28" spans="7:18">
      <c r="G28" s="2"/>
      <c r="H28" s="27">
        <v>700</v>
      </c>
      <c r="I28" s="28">
        <v>15</v>
      </c>
      <c r="J28" s="28">
        <v>85</v>
      </c>
      <c r="K28" s="29">
        <f t="shared" si="1"/>
        <v>100</v>
      </c>
      <c r="L28" s="30">
        <f t="shared" si="3"/>
        <v>7100000</v>
      </c>
      <c r="N28" s="27">
        <v>800</v>
      </c>
      <c r="O28" s="28">
        <v>16</v>
      </c>
      <c r="P28" s="28">
        <v>98</v>
      </c>
      <c r="Q28" s="29">
        <f t="shared" si="2"/>
        <v>114</v>
      </c>
      <c r="R28" s="30">
        <f t="shared" si="4"/>
        <v>8122400</v>
      </c>
    </row>
    <row r="29" spans="7:18">
      <c r="G29" s="2"/>
      <c r="H29" s="27">
        <v>800</v>
      </c>
      <c r="I29" s="28">
        <v>15</v>
      </c>
      <c r="J29" s="28">
        <v>98</v>
      </c>
      <c r="K29" s="29">
        <f t="shared" si="1"/>
        <v>113</v>
      </c>
      <c r="L29" s="30">
        <f t="shared" si="3"/>
        <v>8150800</v>
      </c>
      <c r="N29" s="27">
        <v>900</v>
      </c>
      <c r="O29" s="28">
        <v>16</v>
      </c>
      <c r="P29" s="28">
        <v>111</v>
      </c>
      <c r="Q29" s="29">
        <f t="shared" si="2"/>
        <v>127</v>
      </c>
      <c r="R29" s="30">
        <f t="shared" si="4"/>
        <v>9173200</v>
      </c>
    </row>
    <row r="30" spans="7:18">
      <c r="G30" s="2"/>
      <c r="H30" s="27">
        <v>900</v>
      </c>
      <c r="I30" s="28">
        <v>15</v>
      </c>
      <c r="J30" s="28">
        <v>111</v>
      </c>
      <c r="K30" s="29">
        <f t="shared" si="1"/>
        <v>126</v>
      </c>
      <c r="L30" s="30">
        <f t="shared" si="3"/>
        <v>9201600</v>
      </c>
      <c r="N30" s="27">
        <v>1000</v>
      </c>
      <c r="O30" s="28">
        <v>16</v>
      </c>
      <c r="P30" s="28">
        <v>123</v>
      </c>
      <c r="Q30" s="29">
        <f t="shared" si="2"/>
        <v>139</v>
      </c>
      <c r="R30" s="30">
        <f t="shared" si="4"/>
        <v>10252400</v>
      </c>
    </row>
    <row r="31" spans="7:18">
      <c r="G31" s="2"/>
      <c r="H31" s="27">
        <v>1000</v>
      </c>
      <c r="I31" s="28">
        <v>15</v>
      </c>
      <c r="J31" s="28">
        <v>124</v>
      </c>
      <c r="K31" s="29">
        <f t="shared" si="1"/>
        <v>139</v>
      </c>
      <c r="L31" s="30">
        <f t="shared" si="3"/>
        <v>10252400</v>
      </c>
      <c r="N31" s="27">
        <v>1300</v>
      </c>
      <c r="O31" s="28">
        <v>16</v>
      </c>
      <c r="P31" s="28">
        <v>162</v>
      </c>
      <c r="Q31" s="29">
        <f t="shared" si="2"/>
        <v>178</v>
      </c>
      <c r="R31" s="30">
        <f t="shared" si="4"/>
        <v>13404800</v>
      </c>
    </row>
    <row r="32" spans="7:18">
      <c r="G32" s="2"/>
      <c r="H32" s="27">
        <v>1100</v>
      </c>
      <c r="I32" s="28">
        <v>15</v>
      </c>
      <c r="J32" s="28">
        <v>136</v>
      </c>
      <c r="K32" s="29">
        <f t="shared" si="1"/>
        <v>151</v>
      </c>
      <c r="L32" s="30">
        <f t="shared" si="3"/>
        <v>11331600</v>
      </c>
      <c r="N32" s="27">
        <v>1500</v>
      </c>
      <c r="O32" s="28">
        <v>16</v>
      </c>
      <c r="P32" s="28">
        <v>187</v>
      </c>
      <c r="Q32" s="29">
        <f t="shared" si="2"/>
        <v>203</v>
      </c>
      <c r="R32" s="30">
        <f t="shared" si="4"/>
        <v>15534800</v>
      </c>
    </row>
    <row r="33" spans="7:18">
      <c r="G33" s="2"/>
      <c r="H33" s="27">
        <v>1200</v>
      </c>
      <c r="I33" s="28">
        <v>15</v>
      </c>
      <c r="J33" s="28">
        <v>149</v>
      </c>
      <c r="K33" s="29">
        <f t="shared" si="1"/>
        <v>164</v>
      </c>
      <c r="L33" s="30">
        <f t="shared" si="3"/>
        <v>12382400</v>
      </c>
      <c r="N33" s="27">
        <v>2400</v>
      </c>
      <c r="O33" s="28">
        <v>16</v>
      </c>
      <c r="P33" s="28">
        <v>302</v>
      </c>
      <c r="Q33" s="29">
        <f t="shared" si="2"/>
        <v>318</v>
      </c>
      <c r="R33" s="30">
        <f t="shared" si="4"/>
        <v>25048800</v>
      </c>
    </row>
    <row r="34" spans="7:18">
      <c r="G34" s="2"/>
      <c r="H34" s="27">
        <v>1300</v>
      </c>
      <c r="I34" s="28">
        <v>15</v>
      </c>
      <c r="J34" s="28">
        <v>162</v>
      </c>
      <c r="K34" s="29">
        <f t="shared" si="1"/>
        <v>177</v>
      </c>
      <c r="L34" s="30">
        <f t="shared" si="3"/>
        <v>13433200</v>
      </c>
      <c r="N34" s="27">
        <v>2600</v>
      </c>
      <c r="O34" s="28">
        <v>16</v>
      </c>
      <c r="P34" s="28">
        <v>327</v>
      </c>
      <c r="Q34" s="29">
        <f t="shared" si="2"/>
        <v>343</v>
      </c>
      <c r="R34" s="30">
        <f t="shared" si="4"/>
        <v>27178800</v>
      </c>
    </row>
    <row r="35" spans="7:18">
      <c r="G35" s="2"/>
      <c r="H35" s="27">
        <v>1400</v>
      </c>
      <c r="I35" s="28">
        <v>15</v>
      </c>
      <c r="J35" s="28">
        <v>175</v>
      </c>
      <c r="K35" s="29">
        <f t="shared" si="1"/>
        <v>190</v>
      </c>
      <c r="L35" s="30">
        <f t="shared" si="3"/>
        <v>14484000</v>
      </c>
      <c r="N35" s="27">
        <v>2800</v>
      </c>
      <c r="O35" s="28">
        <v>16</v>
      </c>
      <c r="P35" s="28">
        <v>353</v>
      </c>
      <c r="Q35" s="29">
        <f t="shared" si="2"/>
        <v>369</v>
      </c>
      <c r="R35" s="30">
        <f t="shared" si="4"/>
        <v>29280400</v>
      </c>
    </row>
    <row r="36" spans="7:18">
      <c r="G36" s="2"/>
      <c r="H36" s="27">
        <v>1500</v>
      </c>
      <c r="I36" s="28">
        <v>15</v>
      </c>
      <c r="J36" s="28">
        <v>187</v>
      </c>
      <c r="K36" s="29">
        <f t="shared" si="1"/>
        <v>202</v>
      </c>
      <c r="L36" s="30">
        <f t="shared" si="3"/>
        <v>15563200</v>
      </c>
      <c r="N36" s="27">
        <v>3500</v>
      </c>
      <c r="O36" s="28">
        <v>16</v>
      </c>
      <c r="P36" s="28">
        <v>442</v>
      </c>
      <c r="Q36" s="29">
        <f t="shared" si="2"/>
        <v>458</v>
      </c>
      <c r="R36" s="30">
        <f t="shared" si="4"/>
        <v>36692800</v>
      </c>
    </row>
    <row r="37" spans="7:18">
      <c r="G37" s="2"/>
      <c r="H37" s="27">
        <v>1600</v>
      </c>
      <c r="I37" s="28">
        <v>15</v>
      </c>
      <c r="J37" s="28">
        <v>200</v>
      </c>
      <c r="K37" s="29">
        <f t="shared" si="1"/>
        <v>215</v>
      </c>
      <c r="L37" s="30">
        <f t="shared" si="3"/>
        <v>16614000</v>
      </c>
      <c r="N37" s="27">
        <v>5000</v>
      </c>
      <c r="O37" s="28">
        <v>16</v>
      </c>
      <c r="P37" s="28">
        <v>633</v>
      </c>
      <c r="Q37" s="29">
        <f t="shared" si="2"/>
        <v>649</v>
      </c>
      <c r="R37" s="30">
        <f t="shared" si="4"/>
        <v>52568400</v>
      </c>
    </row>
    <row r="38" spans="7:18">
      <c r="G38" s="2"/>
      <c r="H38" s="27">
        <v>1700</v>
      </c>
      <c r="I38" s="28">
        <v>15</v>
      </c>
      <c r="J38" s="28">
        <v>213</v>
      </c>
      <c r="K38" s="29">
        <f t="shared" si="1"/>
        <v>228</v>
      </c>
      <c r="L38" s="30">
        <f t="shared" si="3"/>
        <v>17664800</v>
      </c>
      <c r="N38" s="27">
        <v>7200</v>
      </c>
      <c r="O38" s="28">
        <v>16</v>
      </c>
      <c r="P38" s="28">
        <v>913</v>
      </c>
      <c r="Q38" s="29">
        <f t="shared" si="2"/>
        <v>929</v>
      </c>
      <c r="R38" s="30">
        <f t="shared" si="4"/>
        <v>75856400</v>
      </c>
    </row>
    <row r="39" spans="7:18">
      <c r="G39" s="2"/>
      <c r="H39" s="27">
        <v>1800</v>
      </c>
      <c r="I39" s="28">
        <v>15</v>
      </c>
      <c r="J39" s="28">
        <v>226</v>
      </c>
      <c r="K39" s="29">
        <f t="shared" si="1"/>
        <v>241</v>
      </c>
      <c r="L39" s="30">
        <f t="shared" si="3"/>
        <v>18715600</v>
      </c>
      <c r="N39" s="27">
        <v>7800</v>
      </c>
      <c r="O39" s="28">
        <v>16</v>
      </c>
      <c r="P39" s="28">
        <v>990</v>
      </c>
      <c r="Q39" s="29">
        <f t="shared" si="2"/>
        <v>1006</v>
      </c>
      <c r="R39" s="30">
        <f t="shared" si="4"/>
        <v>82189600</v>
      </c>
    </row>
    <row r="40" spans="7:18">
      <c r="G40" s="2"/>
      <c r="H40" s="27">
        <v>1900</v>
      </c>
      <c r="I40" s="28">
        <v>15</v>
      </c>
      <c r="J40" s="28">
        <v>238</v>
      </c>
      <c r="K40" s="29">
        <f t="shared" si="1"/>
        <v>253</v>
      </c>
      <c r="L40" s="30">
        <f t="shared" si="3"/>
        <v>19794800</v>
      </c>
      <c r="N40" s="27">
        <v>8400</v>
      </c>
      <c r="O40" s="28">
        <v>16</v>
      </c>
      <c r="P40" s="28">
        <v>1066</v>
      </c>
      <c r="Q40" s="29">
        <f t="shared" si="2"/>
        <v>1082</v>
      </c>
      <c r="R40" s="30">
        <f t="shared" si="4"/>
        <v>88551200</v>
      </c>
    </row>
    <row r="41" spans="7:18">
      <c r="G41" s="2"/>
      <c r="H41" s="27">
        <v>2000</v>
      </c>
      <c r="I41" s="28">
        <v>15</v>
      </c>
      <c r="J41" s="28">
        <v>251</v>
      </c>
      <c r="K41" s="29">
        <f t="shared" si="1"/>
        <v>266</v>
      </c>
      <c r="L41" s="30">
        <f t="shared" si="3"/>
        <v>20845600</v>
      </c>
      <c r="N41" s="27">
        <v>16000</v>
      </c>
      <c r="O41" s="28">
        <v>16</v>
      </c>
      <c r="P41" s="28">
        <v>2035</v>
      </c>
      <c r="Q41" s="29">
        <f t="shared" si="2"/>
        <v>2051</v>
      </c>
      <c r="R41" s="30">
        <f t="shared" si="4"/>
        <v>168951600</v>
      </c>
    </row>
    <row r="42" spans="7:18">
      <c r="G42" s="3"/>
      <c r="H42" s="27">
        <v>2100</v>
      </c>
      <c r="I42" s="28">
        <v>15</v>
      </c>
      <c r="J42" s="28">
        <v>264</v>
      </c>
      <c r="K42" s="29">
        <f t="shared" si="1"/>
        <v>279</v>
      </c>
      <c r="L42" s="30">
        <f t="shared" si="3"/>
        <v>21896400</v>
      </c>
      <c r="N42" s="27">
        <v>18500</v>
      </c>
      <c r="O42" s="28">
        <v>16</v>
      </c>
      <c r="P42" s="28">
        <v>2353</v>
      </c>
      <c r="Q42" s="29">
        <f t="shared" si="2"/>
        <v>2369</v>
      </c>
      <c r="R42" s="30">
        <f t="shared" si="4"/>
        <v>195420400</v>
      </c>
    </row>
    <row r="43" spans="7:18">
      <c r="G43" s="3"/>
      <c r="H43" s="27">
        <v>2200</v>
      </c>
      <c r="I43" s="28">
        <v>15</v>
      </c>
      <c r="J43" s="28">
        <v>276</v>
      </c>
      <c r="K43" s="29">
        <f t="shared" si="1"/>
        <v>291</v>
      </c>
      <c r="L43" s="30">
        <f t="shared" si="3"/>
        <v>22975600</v>
      </c>
      <c r="N43" s="27">
        <v>25500</v>
      </c>
      <c r="O43" s="28">
        <v>16</v>
      </c>
      <c r="P43" s="28">
        <v>3245</v>
      </c>
      <c r="Q43" s="29">
        <f t="shared" si="2"/>
        <v>3261</v>
      </c>
      <c r="R43" s="30">
        <f t="shared" si="4"/>
        <v>269487600</v>
      </c>
    </row>
    <row r="44" spans="7:18">
      <c r="G44" s="3"/>
      <c r="H44" s="27">
        <v>2300</v>
      </c>
      <c r="I44" s="28">
        <v>15</v>
      </c>
      <c r="J44" s="28">
        <v>289</v>
      </c>
      <c r="K44" s="29">
        <f t="shared" si="1"/>
        <v>304</v>
      </c>
      <c r="L44" s="30">
        <f t="shared" si="3"/>
        <v>24026400</v>
      </c>
    </row>
    <row r="45" spans="7:18">
      <c r="G45" s="3"/>
      <c r="H45" s="27">
        <v>2400</v>
      </c>
      <c r="I45" s="28">
        <v>15</v>
      </c>
      <c r="J45" s="28">
        <v>302</v>
      </c>
      <c r="K45" s="29">
        <f t="shared" si="1"/>
        <v>317</v>
      </c>
      <c r="L45" s="30">
        <f t="shared" si="3"/>
        <v>25077200</v>
      </c>
    </row>
    <row r="46" spans="7:18">
      <c r="G46" s="3"/>
      <c r="H46" s="27">
        <v>2500</v>
      </c>
      <c r="I46" s="28">
        <v>15</v>
      </c>
      <c r="J46" s="28">
        <v>315</v>
      </c>
      <c r="K46" s="29">
        <f t="shared" si="1"/>
        <v>330</v>
      </c>
      <c r="L46" s="30">
        <f t="shared" si="3"/>
        <v>26128000</v>
      </c>
    </row>
    <row r="47" spans="7:18">
      <c r="G47" s="3"/>
      <c r="H47" s="27">
        <v>2600</v>
      </c>
      <c r="I47" s="28">
        <v>15</v>
      </c>
      <c r="J47" s="28">
        <v>327</v>
      </c>
      <c r="K47" s="29">
        <f t="shared" si="1"/>
        <v>342</v>
      </c>
      <c r="L47" s="30">
        <f t="shared" si="3"/>
        <v>27207200</v>
      </c>
    </row>
    <row r="48" spans="7:18">
      <c r="G48" s="3"/>
      <c r="H48" s="27">
        <v>2700</v>
      </c>
      <c r="I48" s="28">
        <v>15</v>
      </c>
      <c r="J48" s="28">
        <v>340</v>
      </c>
      <c r="K48" s="29">
        <f t="shared" si="1"/>
        <v>355</v>
      </c>
      <c r="L48" s="30">
        <f t="shared" si="3"/>
        <v>28258000</v>
      </c>
    </row>
    <row r="49" spans="7:12">
      <c r="G49" s="3"/>
      <c r="H49" s="27">
        <v>2800</v>
      </c>
      <c r="I49" s="28">
        <v>15</v>
      </c>
      <c r="J49" s="28">
        <v>353</v>
      </c>
      <c r="K49" s="29">
        <f t="shared" si="1"/>
        <v>368</v>
      </c>
      <c r="L49" s="30">
        <f t="shared" si="3"/>
        <v>29308800</v>
      </c>
    </row>
    <row r="50" spans="7:12">
      <c r="G50" s="3"/>
      <c r="H50" s="27">
        <v>3000</v>
      </c>
      <c r="I50" s="28">
        <v>15</v>
      </c>
      <c r="J50" s="28">
        <v>378</v>
      </c>
      <c r="K50" s="29">
        <f t="shared" si="1"/>
        <v>393</v>
      </c>
      <c r="L50" s="30">
        <f t="shared" si="3"/>
        <v>31438800</v>
      </c>
    </row>
    <row r="51" spans="7:12">
      <c r="G51" s="3"/>
      <c r="H51" s="27">
        <v>3200</v>
      </c>
      <c r="I51" s="28">
        <v>15</v>
      </c>
      <c r="J51" s="28">
        <v>404</v>
      </c>
      <c r="K51" s="29">
        <f t="shared" si="1"/>
        <v>419</v>
      </c>
      <c r="L51" s="30">
        <f t="shared" si="3"/>
        <v>33540400</v>
      </c>
    </row>
    <row r="52" spans="7:12">
      <c r="G52" s="3"/>
      <c r="H52" s="27">
        <v>3300</v>
      </c>
      <c r="I52" s="28">
        <v>15</v>
      </c>
      <c r="J52" s="28">
        <v>417</v>
      </c>
      <c r="K52" s="29">
        <f t="shared" si="1"/>
        <v>432</v>
      </c>
      <c r="L52" s="30">
        <f t="shared" si="3"/>
        <v>34591200</v>
      </c>
    </row>
    <row r="53" spans="7:12">
      <c r="G53" s="3"/>
      <c r="H53" s="27">
        <v>3400</v>
      </c>
      <c r="I53" s="28">
        <v>15</v>
      </c>
      <c r="J53" s="28">
        <v>429</v>
      </c>
      <c r="K53" s="29">
        <f t="shared" si="1"/>
        <v>444</v>
      </c>
      <c r="L53" s="30">
        <f t="shared" si="3"/>
        <v>35670400</v>
      </c>
    </row>
    <row r="54" spans="7:12">
      <c r="G54" s="3"/>
      <c r="H54" s="27">
        <v>3500</v>
      </c>
      <c r="I54" s="28">
        <v>15</v>
      </c>
      <c r="J54" s="28">
        <v>442</v>
      </c>
      <c r="K54" s="29">
        <f t="shared" si="1"/>
        <v>457</v>
      </c>
      <c r="L54" s="30">
        <f t="shared" si="3"/>
        <v>36721200</v>
      </c>
    </row>
    <row r="55" spans="7:12">
      <c r="G55" s="3"/>
      <c r="H55" s="27">
        <v>3600</v>
      </c>
      <c r="I55" s="28">
        <v>15</v>
      </c>
      <c r="J55" s="28">
        <v>455</v>
      </c>
      <c r="K55" s="29">
        <f t="shared" si="1"/>
        <v>470</v>
      </c>
      <c r="L55" s="30">
        <f t="shared" si="3"/>
        <v>37772000</v>
      </c>
    </row>
    <row r="56" spans="7:12">
      <c r="G56" s="3"/>
      <c r="H56" s="27">
        <v>3700</v>
      </c>
      <c r="I56" s="28">
        <v>15</v>
      </c>
      <c r="J56" s="28">
        <v>468</v>
      </c>
      <c r="K56" s="29">
        <f t="shared" si="1"/>
        <v>483</v>
      </c>
      <c r="L56" s="30">
        <f t="shared" si="3"/>
        <v>38822800</v>
      </c>
    </row>
    <row r="57" spans="7:12">
      <c r="G57" s="3"/>
      <c r="H57" s="27">
        <v>3800</v>
      </c>
      <c r="I57" s="28">
        <v>15</v>
      </c>
      <c r="J57" s="28">
        <v>480</v>
      </c>
      <c r="K57" s="29">
        <f t="shared" si="1"/>
        <v>495</v>
      </c>
      <c r="L57" s="30">
        <f t="shared" si="3"/>
        <v>39902000</v>
      </c>
    </row>
    <row r="58" spans="7:12">
      <c r="G58" s="3"/>
      <c r="H58" s="27">
        <v>4000</v>
      </c>
      <c r="I58" s="28">
        <v>15</v>
      </c>
      <c r="J58" s="28">
        <v>506</v>
      </c>
      <c r="K58" s="29">
        <f t="shared" si="1"/>
        <v>521</v>
      </c>
      <c r="L58" s="30">
        <f t="shared" si="3"/>
        <v>42003600</v>
      </c>
    </row>
    <row r="59" spans="7:12">
      <c r="G59" s="3"/>
      <c r="H59" s="27">
        <v>4300</v>
      </c>
      <c r="I59" s="28">
        <v>15</v>
      </c>
      <c r="J59" s="28">
        <v>544</v>
      </c>
      <c r="K59" s="29">
        <f t="shared" si="1"/>
        <v>559</v>
      </c>
      <c r="L59" s="30">
        <f t="shared" si="3"/>
        <v>45184400</v>
      </c>
    </row>
    <row r="60" spans="7:12">
      <c r="G60" s="3"/>
      <c r="H60" s="27">
        <v>4500</v>
      </c>
      <c r="I60" s="28">
        <v>15</v>
      </c>
      <c r="J60" s="28">
        <v>570</v>
      </c>
      <c r="K60" s="29">
        <f t="shared" si="1"/>
        <v>585</v>
      </c>
      <c r="L60" s="30">
        <f t="shared" si="3"/>
        <v>47286000</v>
      </c>
    </row>
    <row r="61" spans="7:12">
      <c r="G61" s="3"/>
      <c r="H61" s="27">
        <v>4700</v>
      </c>
      <c r="I61" s="28">
        <v>15</v>
      </c>
      <c r="J61" s="28">
        <v>595</v>
      </c>
      <c r="K61" s="29">
        <f t="shared" si="1"/>
        <v>610</v>
      </c>
      <c r="L61" s="30">
        <f t="shared" si="3"/>
        <v>49416000</v>
      </c>
    </row>
    <row r="62" spans="7:12">
      <c r="G62" s="3"/>
      <c r="H62" s="27">
        <v>4800</v>
      </c>
      <c r="I62" s="28">
        <v>15</v>
      </c>
      <c r="J62" s="28">
        <v>608</v>
      </c>
      <c r="K62" s="29">
        <f t="shared" si="1"/>
        <v>623</v>
      </c>
      <c r="L62" s="30">
        <f t="shared" si="3"/>
        <v>50466800</v>
      </c>
    </row>
    <row r="63" spans="7:12">
      <c r="G63" s="3"/>
      <c r="H63" s="27">
        <v>4900</v>
      </c>
      <c r="I63" s="28">
        <v>15</v>
      </c>
      <c r="J63" s="28">
        <v>621</v>
      </c>
      <c r="K63" s="29">
        <f t="shared" si="1"/>
        <v>636</v>
      </c>
      <c r="L63" s="30">
        <f t="shared" si="3"/>
        <v>51517600</v>
      </c>
    </row>
    <row r="64" spans="7:12">
      <c r="G64" s="3"/>
      <c r="H64" s="27">
        <v>5000</v>
      </c>
      <c r="I64" s="28">
        <v>15</v>
      </c>
      <c r="J64" s="28">
        <v>633</v>
      </c>
      <c r="K64" s="29">
        <f t="shared" si="1"/>
        <v>648</v>
      </c>
      <c r="L64" s="30">
        <f t="shared" si="3"/>
        <v>52596800</v>
      </c>
    </row>
    <row r="65" spans="7:12">
      <c r="G65" s="3"/>
      <c r="H65" s="27">
        <v>5200</v>
      </c>
      <c r="I65" s="28">
        <v>15</v>
      </c>
      <c r="J65" s="28">
        <v>659</v>
      </c>
      <c r="K65" s="29">
        <f t="shared" si="1"/>
        <v>674</v>
      </c>
      <c r="L65" s="30">
        <f t="shared" si="3"/>
        <v>54698400</v>
      </c>
    </row>
    <row r="66" spans="7:12">
      <c r="G66" s="3"/>
      <c r="H66" s="27">
        <v>5400</v>
      </c>
      <c r="I66" s="28">
        <v>15</v>
      </c>
      <c r="J66" s="28">
        <v>684</v>
      </c>
      <c r="K66" s="29">
        <f t="shared" si="1"/>
        <v>699</v>
      </c>
      <c r="L66" s="30">
        <f t="shared" si="3"/>
        <v>56828400</v>
      </c>
    </row>
    <row r="67" spans="7:12">
      <c r="G67" s="3"/>
      <c r="H67" s="27">
        <v>5600</v>
      </c>
      <c r="I67" s="28">
        <v>15</v>
      </c>
      <c r="J67" s="28">
        <v>710</v>
      </c>
      <c r="K67" s="29">
        <f t="shared" si="1"/>
        <v>725</v>
      </c>
      <c r="L67" s="30">
        <f t="shared" si="3"/>
        <v>58930000</v>
      </c>
    </row>
    <row r="68" spans="7:12">
      <c r="G68" s="3"/>
      <c r="H68" s="27">
        <v>5800</v>
      </c>
      <c r="I68" s="28">
        <v>15</v>
      </c>
      <c r="J68" s="28">
        <v>735</v>
      </c>
      <c r="K68" s="29">
        <f t="shared" si="1"/>
        <v>750</v>
      </c>
      <c r="L68" s="30">
        <f t="shared" si="3"/>
        <v>61060000</v>
      </c>
    </row>
    <row r="69" spans="7:12">
      <c r="G69" s="3"/>
      <c r="H69" s="27">
        <v>6000</v>
      </c>
      <c r="I69" s="28">
        <v>15</v>
      </c>
      <c r="J69" s="28">
        <v>761</v>
      </c>
      <c r="K69" s="29">
        <f t="shared" si="1"/>
        <v>776</v>
      </c>
      <c r="L69" s="30">
        <f t="shared" si="3"/>
        <v>63161600</v>
      </c>
    </row>
    <row r="70" spans="7:12">
      <c r="G70" s="3"/>
      <c r="H70" s="27">
        <v>6200</v>
      </c>
      <c r="I70" s="28">
        <v>15</v>
      </c>
      <c r="J70" s="28">
        <v>786</v>
      </c>
      <c r="K70" s="29">
        <f t="shared" si="1"/>
        <v>801</v>
      </c>
      <c r="L70" s="30">
        <f t="shared" si="3"/>
        <v>65291600</v>
      </c>
    </row>
    <row r="71" spans="7:12">
      <c r="G71" s="3"/>
      <c r="H71" s="27">
        <v>6600</v>
      </c>
      <c r="I71" s="28">
        <v>15</v>
      </c>
      <c r="J71" s="28">
        <v>837</v>
      </c>
      <c r="K71" s="29">
        <f t="shared" si="1"/>
        <v>852</v>
      </c>
      <c r="L71" s="30">
        <f t="shared" si="3"/>
        <v>69523200</v>
      </c>
    </row>
    <row r="72" spans="7:12">
      <c r="H72" s="27">
        <v>7000</v>
      </c>
      <c r="I72" s="28">
        <v>15</v>
      </c>
      <c r="J72" s="28">
        <v>888</v>
      </c>
      <c r="K72" s="29">
        <f t="shared" si="1"/>
        <v>903</v>
      </c>
      <c r="L72" s="30">
        <f t="shared" si="3"/>
        <v>73754800</v>
      </c>
    </row>
    <row r="73" spans="7:12">
      <c r="H73" s="27">
        <v>7200</v>
      </c>
      <c r="I73" s="28">
        <v>15</v>
      </c>
      <c r="J73" s="28">
        <v>914</v>
      </c>
      <c r="K73" s="29">
        <f t="shared" si="1"/>
        <v>929</v>
      </c>
      <c r="L73" s="30">
        <f t="shared" si="3"/>
        <v>75856400</v>
      </c>
    </row>
    <row r="74" spans="7:12">
      <c r="H74" s="27">
        <v>7800</v>
      </c>
      <c r="I74" s="28">
        <v>15</v>
      </c>
      <c r="J74" s="28">
        <v>990</v>
      </c>
      <c r="K74" s="29">
        <f t="shared" si="1"/>
        <v>1005</v>
      </c>
      <c r="L74" s="30">
        <f t="shared" si="3"/>
        <v>82218000</v>
      </c>
    </row>
    <row r="75" spans="7:12">
      <c r="H75" s="27">
        <v>8600</v>
      </c>
      <c r="I75" s="28">
        <v>15</v>
      </c>
      <c r="J75" s="28">
        <v>1092</v>
      </c>
      <c r="K75" s="29">
        <f t="shared" si="1"/>
        <v>1107</v>
      </c>
      <c r="L75" s="30">
        <f t="shared" si="3"/>
        <v>90681200</v>
      </c>
    </row>
    <row r="76" spans="7:12">
      <c r="H76" s="27">
        <v>9200</v>
      </c>
      <c r="I76" s="28">
        <v>15</v>
      </c>
      <c r="J76" s="28">
        <v>1169</v>
      </c>
      <c r="K76" s="29">
        <f t="shared" si="1"/>
        <v>1184</v>
      </c>
      <c r="L76" s="30">
        <f t="shared" si="3"/>
        <v>97014400</v>
      </c>
    </row>
    <row r="77" spans="7:12">
      <c r="H77" s="27">
        <v>9600</v>
      </c>
      <c r="I77" s="28">
        <v>15</v>
      </c>
      <c r="J77" s="28">
        <v>1220</v>
      </c>
      <c r="K77" s="29">
        <f t="shared" si="1"/>
        <v>1235</v>
      </c>
      <c r="L77" s="30">
        <f t="shared" si="3"/>
        <v>101246000</v>
      </c>
    </row>
    <row r="78" spans="7:12">
      <c r="H78" s="27">
        <v>10500</v>
      </c>
      <c r="I78" s="28">
        <v>15</v>
      </c>
      <c r="J78" s="28">
        <v>1334</v>
      </c>
      <c r="K78" s="29">
        <f t="shared" si="1"/>
        <v>1349</v>
      </c>
      <c r="L78" s="30">
        <f t="shared" si="3"/>
        <v>110788400</v>
      </c>
    </row>
    <row r="79" spans="7:12">
      <c r="H79" s="27">
        <v>11000</v>
      </c>
      <c r="I79" s="28">
        <v>15</v>
      </c>
      <c r="J79" s="28">
        <v>1398</v>
      </c>
      <c r="K79" s="29">
        <f t="shared" ref="K79:K96" si="5">I79+J79</f>
        <v>1413</v>
      </c>
      <c r="L79" s="30">
        <f t="shared" ref="L79:L96" si="6">+(H79*$E$11*0.5)-(K79*$E$11)</f>
        <v>116070800</v>
      </c>
    </row>
    <row r="80" spans="7:12">
      <c r="H80" s="27">
        <v>12000</v>
      </c>
      <c r="I80" s="28">
        <v>15</v>
      </c>
      <c r="J80" s="28">
        <v>1525</v>
      </c>
      <c r="K80" s="29">
        <f t="shared" si="5"/>
        <v>1540</v>
      </c>
      <c r="L80" s="30">
        <f t="shared" si="6"/>
        <v>126664000</v>
      </c>
    </row>
    <row r="81" spans="8:12">
      <c r="H81" s="27">
        <v>12500</v>
      </c>
      <c r="I81" s="28">
        <v>15</v>
      </c>
      <c r="J81" s="28">
        <v>1589</v>
      </c>
      <c r="K81" s="29">
        <f t="shared" si="5"/>
        <v>1604</v>
      </c>
      <c r="L81" s="30">
        <f t="shared" si="6"/>
        <v>131946400</v>
      </c>
    </row>
    <row r="82" spans="8:12">
      <c r="H82" s="27">
        <v>13500</v>
      </c>
      <c r="I82" s="28">
        <v>15</v>
      </c>
      <c r="J82" s="28">
        <v>1717</v>
      </c>
      <c r="K82" s="29">
        <f t="shared" si="5"/>
        <v>1732</v>
      </c>
      <c r="L82" s="30">
        <f t="shared" si="6"/>
        <v>142511200</v>
      </c>
    </row>
    <row r="83" spans="8:12">
      <c r="H83" s="27">
        <v>14000</v>
      </c>
      <c r="I83" s="28">
        <v>15</v>
      </c>
      <c r="J83" s="28">
        <v>1780</v>
      </c>
      <c r="K83" s="29">
        <f t="shared" si="5"/>
        <v>1795</v>
      </c>
      <c r="L83" s="30">
        <f t="shared" si="6"/>
        <v>147822000</v>
      </c>
    </row>
    <row r="84" spans="8:12">
      <c r="H84" s="27">
        <v>14500</v>
      </c>
      <c r="I84" s="28">
        <v>15</v>
      </c>
      <c r="J84" s="28">
        <v>1844</v>
      </c>
      <c r="K84" s="29">
        <f t="shared" si="5"/>
        <v>1859</v>
      </c>
      <c r="L84" s="30">
        <f t="shared" si="6"/>
        <v>153104400</v>
      </c>
    </row>
    <row r="85" spans="8:12">
      <c r="H85" s="27">
        <v>15000</v>
      </c>
      <c r="I85" s="28">
        <v>15</v>
      </c>
      <c r="J85" s="28">
        <v>1908</v>
      </c>
      <c r="K85" s="29">
        <f t="shared" si="5"/>
        <v>1923</v>
      </c>
      <c r="L85" s="30">
        <f t="shared" si="6"/>
        <v>158386800</v>
      </c>
    </row>
    <row r="86" spans="8:12">
      <c r="H86" s="27">
        <v>16500</v>
      </c>
      <c r="I86" s="28">
        <v>15</v>
      </c>
      <c r="J86" s="28">
        <v>2099</v>
      </c>
      <c r="K86" s="29">
        <f t="shared" si="5"/>
        <v>2114</v>
      </c>
      <c r="L86" s="30">
        <f t="shared" si="6"/>
        <v>174262400</v>
      </c>
    </row>
    <row r="87" spans="8:12">
      <c r="H87" s="27">
        <v>18500</v>
      </c>
      <c r="I87" s="28">
        <v>15</v>
      </c>
      <c r="J87" s="28">
        <v>2354</v>
      </c>
      <c r="K87" s="29">
        <f t="shared" si="5"/>
        <v>2369</v>
      </c>
      <c r="L87" s="30">
        <f t="shared" si="6"/>
        <v>195420400</v>
      </c>
    </row>
    <row r="88" spans="8:12">
      <c r="H88" s="27">
        <v>19000</v>
      </c>
      <c r="I88" s="28">
        <v>15</v>
      </c>
      <c r="J88" s="28">
        <v>2417</v>
      </c>
      <c r="K88" s="29">
        <f t="shared" si="5"/>
        <v>2432</v>
      </c>
      <c r="L88" s="30">
        <f t="shared" si="6"/>
        <v>200731200</v>
      </c>
    </row>
    <row r="89" spans="8:12">
      <c r="H89" s="27">
        <v>20500</v>
      </c>
      <c r="I89" s="28">
        <v>15</v>
      </c>
      <c r="J89" s="28">
        <v>2609</v>
      </c>
      <c r="K89" s="29">
        <f t="shared" si="5"/>
        <v>2624</v>
      </c>
      <c r="L89" s="30">
        <f t="shared" si="6"/>
        <v>216578400</v>
      </c>
    </row>
    <row r="90" spans="8:12">
      <c r="H90" s="27">
        <v>21000</v>
      </c>
      <c r="I90" s="28">
        <v>15</v>
      </c>
      <c r="J90" s="28">
        <v>2672</v>
      </c>
      <c r="K90" s="29">
        <f t="shared" si="5"/>
        <v>2687</v>
      </c>
      <c r="L90" s="30">
        <f t="shared" si="6"/>
        <v>221889200</v>
      </c>
    </row>
    <row r="91" spans="8:12">
      <c r="H91" s="27">
        <v>22500</v>
      </c>
      <c r="I91" s="28">
        <v>15</v>
      </c>
      <c r="J91" s="28">
        <v>2863</v>
      </c>
      <c r="K91" s="29">
        <f t="shared" si="5"/>
        <v>2878</v>
      </c>
      <c r="L91" s="30">
        <f t="shared" si="6"/>
        <v>237764800</v>
      </c>
    </row>
    <row r="92" spans="8:12">
      <c r="H92" s="27">
        <v>24000</v>
      </c>
      <c r="I92" s="28">
        <v>15</v>
      </c>
      <c r="J92" s="28">
        <v>3055</v>
      </c>
      <c r="K92" s="29">
        <f t="shared" si="5"/>
        <v>3070</v>
      </c>
      <c r="L92" s="30">
        <f t="shared" si="6"/>
        <v>253612000</v>
      </c>
    </row>
    <row r="93" spans="8:12">
      <c r="H93" s="27">
        <v>33500</v>
      </c>
      <c r="I93" s="28">
        <v>15</v>
      </c>
      <c r="J93" s="28">
        <v>4265</v>
      </c>
      <c r="K93" s="29">
        <f t="shared" si="5"/>
        <v>4280</v>
      </c>
      <c r="L93" s="30">
        <f t="shared" si="6"/>
        <v>354148000</v>
      </c>
    </row>
    <row r="94" spans="8:12">
      <c r="H94" s="27">
        <v>34000</v>
      </c>
      <c r="I94" s="28">
        <v>15</v>
      </c>
      <c r="J94" s="28">
        <v>4329</v>
      </c>
      <c r="K94" s="29">
        <f t="shared" si="5"/>
        <v>4344</v>
      </c>
      <c r="L94" s="30">
        <f t="shared" si="6"/>
        <v>359430400</v>
      </c>
    </row>
    <row r="95" spans="8:12">
      <c r="H95" s="27">
        <v>35000</v>
      </c>
      <c r="I95" s="28">
        <v>15</v>
      </c>
      <c r="J95" s="28">
        <v>4456</v>
      </c>
      <c r="K95" s="29">
        <f t="shared" si="5"/>
        <v>4471</v>
      </c>
      <c r="L95" s="30">
        <f t="shared" si="6"/>
        <v>370023600</v>
      </c>
    </row>
    <row r="96" spans="8:12">
      <c r="H96" s="27">
        <v>38000</v>
      </c>
      <c r="I96" s="28">
        <v>15</v>
      </c>
      <c r="J96" s="28">
        <v>4839</v>
      </c>
      <c r="K96" s="29">
        <f t="shared" si="5"/>
        <v>4854</v>
      </c>
      <c r="L96" s="30">
        <f t="shared" si="6"/>
        <v>401746400</v>
      </c>
    </row>
  </sheetData>
  <autoFilter ref="B12:R12"/>
  <mergeCells count="3">
    <mergeCell ref="B6:G6"/>
    <mergeCell ref="B7:L7"/>
    <mergeCell ref="B1:R1"/>
  </mergeCells>
  <phoneticPr fontId="4" type="noConversion"/>
  <pageMargins left="0.7" right="0.7" top="0.75" bottom="0.75" header="0.3" footer="0.3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환불조견표</vt:lpstr>
      <vt:lpstr>환불조견표!Print_Area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이주환</dc:creator>
  <cp:lastModifiedBy>이주환</cp:lastModifiedBy>
  <dcterms:created xsi:type="dcterms:W3CDTF">2026-08-13T07:34:08Z</dcterms:created>
  <dcterms:modified xsi:type="dcterms:W3CDTF">2026-08-13T07:44:34Z</dcterms:modified>
</cp:coreProperties>
</file>